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225" windowWidth="12600" windowHeight="11520"/>
  </bookViews>
  <sheets>
    <sheet name="Quarts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U11" i="4"/>
  <c r="V11"/>
  <c r="U12"/>
  <c r="V12"/>
  <c r="U13"/>
  <c r="V13"/>
  <c r="V10"/>
  <c r="U10"/>
  <c r="H2" i="1"/>
  <c r="L4" i="4" l="1"/>
  <c r="H51" i="1" l="1"/>
  <c r="I51"/>
  <c r="H52"/>
  <c r="I52"/>
  <c r="H53"/>
  <c r="I53"/>
  <c r="I50"/>
  <c r="H50"/>
  <c r="N11" i="4" l="1"/>
  <c r="O11"/>
  <c r="P11"/>
  <c r="N12"/>
  <c r="O12"/>
  <c r="P12"/>
  <c r="N13"/>
  <c r="O13"/>
  <c r="P13"/>
  <c r="O10"/>
  <c r="P10"/>
  <c r="N10"/>
  <c r="L11"/>
  <c r="L12"/>
  <c r="L13"/>
  <c r="I11"/>
  <c r="I12"/>
  <c r="I13"/>
  <c r="L10"/>
  <c r="I10"/>
  <c r="H5" i="1" l="1"/>
  <c r="H4"/>
  <c r="H3"/>
  <c r="E13" i="4" l="1"/>
  <c r="G13" s="1"/>
  <c r="E12"/>
  <c r="F12" s="1"/>
  <c r="E11"/>
  <c r="G11" s="1"/>
  <c r="E10"/>
  <c r="H10" s="1"/>
  <c r="H13" l="1"/>
  <c r="F13"/>
  <c r="G12"/>
  <c r="H12"/>
  <c r="F11"/>
  <c r="H11"/>
  <c r="G10"/>
  <c r="F10"/>
</calcChain>
</file>

<file path=xl/sharedStrings.xml><?xml version="1.0" encoding="utf-8"?>
<sst xmlns="http://schemas.openxmlformats.org/spreadsheetml/2006/main" count="125" uniqueCount="77">
  <si>
    <t>F</t>
  </si>
  <si>
    <t>N</t>
  </si>
  <si>
    <t>Cotes</t>
  </si>
  <si>
    <t>COTES (1N2)</t>
  </si>
  <si>
    <t>Prenom + Nom</t>
  </si>
  <si>
    <t>Qa1</t>
  </si>
  <si>
    <t>Qa2</t>
  </si>
  <si>
    <t>Qa3</t>
  </si>
  <si>
    <t>Qa4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</si>
  <si>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</si>
  <si>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</si>
  <si>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</si>
  <si>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</si>
  <si>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</si>
  <si>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</si>
  <si>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</si>
  <si>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</si>
  <si>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</si>
  <si>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</si>
  <si>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</si>
  <si>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</si>
  <si>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</si>
  <si>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</si>
  <si>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</si>
  <si>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</si>
  <si>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QUARTS DE FINALE</t>
  </si>
  <si>
    <t>CDM2018_v1</t>
  </si>
  <si>
    <t>Cameroun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</si>
  <si>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</si>
  <si>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</si>
  <si>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</si>
  <si>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</si>
  <si>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</si>
  <si>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</si>
  <si>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</si>
  <si>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</si>
  <si>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</si>
  <si>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</si>
  <si>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</si>
  <si>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</si>
  <si>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</si>
  <si>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</si>
  <si>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</si>
  <si>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</si>
  <si>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</si>
  <si>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</si>
  <si>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</si>
  <si>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</si>
  <si>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</si>
  <si>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</si>
  <si>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</si>
  <si>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</si>
  <si>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</si>
  <si>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</si>
  <si>
    <t>Egypte</t>
  </si>
  <si>
    <t>Zimbabwe</t>
  </si>
  <si>
    <t>RD Congo</t>
  </si>
  <si>
    <t>Ouganda</t>
  </si>
  <si>
    <t>Burundi</t>
  </si>
  <si>
    <t>Guinée</t>
  </si>
  <si>
    <t>Madagascar</t>
  </si>
  <si>
    <t>Maroc</t>
  </si>
  <si>
    <t>Namibie</t>
  </si>
  <si>
    <t>Sénégal</t>
  </si>
  <si>
    <t>Tanzanie</t>
  </si>
  <si>
    <t>Algérie</t>
  </si>
  <si>
    <t>Kenya</t>
  </si>
  <si>
    <t>Tunisie</t>
  </si>
  <si>
    <t>Angola</t>
  </si>
  <si>
    <t>Mali</t>
  </si>
  <si>
    <t>Mauritanie</t>
  </si>
  <si>
    <t>Ghana</t>
  </si>
  <si>
    <t>Bénin</t>
  </si>
  <si>
    <t>Nigeria</t>
  </si>
  <si>
    <t>Côte d'Ivoire</t>
  </si>
  <si>
    <t>Afrique du Sud</t>
  </si>
  <si>
    <t>Guinea Bissau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</si>
</sst>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20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6"/>
      <name val="Verdana"/>
      <family val="2"/>
    </font>
    <font>
      <sz val="12"/>
      <color theme="6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/>
      <top style="medium">
        <color theme="0"/>
      </top>
      <bottom style="medium">
        <color theme="6"/>
      </bottom>
      <diagonal/>
    </border>
    <border>
      <left style="medium">
        <color theme="0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 style="medium">
        <color theme="0"/>
      </left>
      <right style="medium">
        <color theme="6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theme="6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9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6" xfId="0" applyNumberFormat="1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3" fillId="3" borderId="8" xfId="0" applyNumberFormat="1" applyFont="1" applyFill="1" applyBorder="1" applyAlignment="1" applyProtection="1">
      <alignment horizontal="center"/>
      <protection hidden="1"/>
    </xf>
    <xf numFmtId="0" fontId="2" fillId="4" borderId="13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20" xfId="0" applyFont="1" applyFill="1" applyBorder="1" applyAlignment="1" applyProtection="1">
      <alignment horizontal="left"/>
      <protection hidden="1"/>
    </xf>
    <xf numFmtId="0" fontId="4" fillId="5" borderId="10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22" xfId="0" applyFont="1" applyFill="1" applyBorder="1" applyAlignment="1" applyProtection="1">
      <alignment horizontal="center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4" fillId="5" borderId="11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7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3" fillId="2" borderId="24" xfId="0" applyNumberFormat="1" applyFont="1" applyFill="1" applyBorder="1" applyAlignment="1" applyProtection="1">
      <alignment horizontal="center"/>
      <protection hidden="1"/>
    </xf>
    <xf numFmtId="0" fontId="2" fillId="4" borderId="5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3" fillId="2" borderId="28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2" fillId="3" borderId="31" xfId="0" applyFont="1" applyFill="1" applyBorder="1" applyAlignment="1" applyProtection="1">
      <alignment horizontal="center"/>
      <protection hidden="1"/>
    </xf>
    <xf numFmtId="0" fontId="2" fillId="3" borderId="32" xfId="0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Protection="1">
      <protection hidden="1"/>
    </xf>
    <xf numFmtId="0" fontId="2" fillId="3" borderId="8" xfId="0" applyNumberFormat="1" applyFont="1" applyFill="1" applyBorder="1" applyProtection="1"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6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39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41" xfId="0" applyFont="1" applyFill="1" applyBorder="1" applyProtection="1">
      <protection hidden="1"/>
    </xf>
    <xf numFmtId="0" fontId="2" fillId="2" borderId="42" xfId="0" applyNumberFormat="1" applyFont="1" applyFill="1" applyBorder="1" applyProtection="1">
      <protection hidden="1"/>
    </xf>
    <xf numFmtId="0" fontId="2" fillId="3" borderId="43" xfId="0" applyFont="1" applyFill="1" applyBorder="1" applyAlignment="1" applyProtection="1">
      <alignment horizontal="center"/>
      <protection hidden="1"/>
    </xf>
    <xf numFmtId="0" fontId="2" fillId="3" borderId="12" xfId="0" applyFont="1" applyFill="1" applyBorder="1" applyProtection="1">
      <protection hidden="1"/>
    </xf>
    <xf numFmtId="0" fontId="2" fillId="3" borderId="44" xfId="0" applyNumberFormat="1" applyFont="1" applyFill="1" applyBorder="1" applyProtection="1">
      <protection hidden="1"/>
    </xf>
    <xf numFmtId="0" fontId="2" fillId="6" borderId="43" xfId="0" applyFont="1" applyFill="1" applyBorder="1" applyAlignment="1" applyProtection="1">
      <alignment horizontal="center"/>
      <protection hidden="1"/>
    </xf>
    <xf numFmtId="0" fontId="2" fillId="6" borderId="12" xfId="0" applyFont="1" applyFill="1" applyBorder="1" applyProtection="1">
      <protection hidden="1"/>
    </xf>
    <xf numFmtId="0" fontId="2" fillId="6" borderId="44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29" xfId="0" applyFont="1" applyFill="1" applyBorder="1" applyAlignment="1" applyProtection="1">
      <alignment horizontal="center"/>
      <protection hidden="1"/>
    </xf>
    <xf numFmtId="0" fontId="3" fillId="9" borderId="28" xfId="0" applyNumberFormat="1" applyFont="1" applyFill="1" applyBorder="1" applyAlignment="1" applyProtection="1">
      <alignment horizontal="center"/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48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9" xfId="0" applyNumberFormat="1" applyFont="1" applyFill="1" applyBorder="1" applyAlignment="1" applyProtection="1">
      <alignment horizontal="center" vertical="center"/>
      <protection hidden="1"/>
    </xf>
    <xf numFmtId="0" fontId="17" fillId="0" borderId="49" xfId="0" applyFont="1" applyFill="1" applyBorder="1" applyAlignment="1" applyProtection="1">
      <alignment horizontal="center"/>
      <protection hidden="1"/>
    </xf>
    <xf numFmtId="0" fontId="15" fillId="0" borderId="49" xfId="0" applyFont="1" applyFill="1" applyBorder="1" applyAlignment="1" applyProtection="1">
      <alignment horizontal="left" vertical="center" indent="1"/>
      <protection hidden="1"/>
    </xf>
    <xf numFmtId="165" fontId="16" fillId="0" borderId="3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7" xfId="0" applyNumberFormat="1" applyFont="1" applyFill="1" applyBorder="1" applyAlignment="1" applyProtection="1">
      <alignment horizontal="center" vertical="center"/>
      <protection hidden="1"/>
    </xf>
    <xf numFmtId="0" fontId="17" fillId="0" borderId="47" xfId="0" applyFont="1" applyFill="1" applyBorder="1" applyAlignment="1" applyProtection="1">
      <alignment horizontal="center"/>
      <protection hidden="1"/>
    </xf>
    <xf numFmtId="0" fontId="15" fillId="0" borderId="47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0" xfId="0" applyFont="1" applyFill="1" applyBorder="1" applyAlignment="1" applyProtection="1">
      <alignment horizontal="left" vertical="center" indent="1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  <xf numFmtId="0" fontId="19" fillId="0" borderId="0" xfId="0" applyFont="1" applyFill="1" applyAlignment="1" applyProtection="1">
      <alignment horizontal="center"/>
      <protection hidden="1"/>
    </xf>
    <xf numFmtId="0" fontId="18" fillId="6" borderId="59" xfId="0" applyFont="1" applyFill="1" applyBorder="1" applyAlignment="1" applyProtection="1">
      <alignment horizontal="center" vertical="center"/>
      <protection locked="0"/>
    </xf>
    <xf numFmtId="0" fontId="18" fillId="6" borderId="60" xfId="0" applyFont="1" applyFill="1" applyBorder="1" applyAlignment="1" applyProtection="1">
      <alignment horizontal="center" vertical="center"/>
      <protection locked="0"/>
    </xf>
    <xf numFmtId="0" fontId="18" fillId="6" borderId="61" xfId="0" applyFont="1" applyFill="1" applyBorder="1" applyAlignment="1" applyProtection="1">
      <alignment horizontal="center" vertical="center"/>
      <protection locked="0"/>
    </xf>
    <xf numFmtId="0" fontId="18" fillId="6" borderId="62" xfId="0" applyFont="1" applyFill="1" applyBorder="1" applyAlignment="1" applyProtection="1">
      <alignment horizontal="center" vertical="center"/>
      <protection locked="0"/>
    </xf>
    <xf numFmtId="0" fontId="18" fillId="6" borderId="63" xfId="0" applyFont="1" applyFill="1" applyBorder="1" applyAlignment="1" applyProtection="1">
      <alignment horizontal="center" vertical="center"/>
      <protection locked="0"/>
    </xf>
    <xf numFmtId="0" fontId="18" fillId="6" borderId="64" xfId="0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center" vertical="center"/>
      <protection hidden="1"/>
    </xf>
    <xf numFmtId="0" fontId="12" fillId="0" borderId="54" xfId="0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center" vertical="center"/>
      <protection hidden="1"/>
    </xf>
    <xf numFmtId="0" fontId="12" fillId="0" borderId="5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56" xfId="0" applyFont="1" applyFill="1" applyBorder="1" applyAlignment="1" applyProtection="1">
      <alignment horizontal="center" vertical="center"/>
      <protection locked="0"/>
    </xf>
    <xf numFmtId="0" fontId="18" fillId="6" borderId="57" xfId="0" applyFont="1" applyFill="1" applyBorder="1" applyAlignment="1" applyProtection="1">
      <alignment horizontal="center" vertical="center"/>
      <protection locked="0"/>
    </xf>
    <xf numFmtId="0" fontId="18" fillId="6" borderId="58" xfId="0" applyFont="1" applyFill="1" applyBorder="1" applyAlignment="1" applyProtection="1">
      <alignment horizontal="center" vertical="center"/>
      <protection locked="0"/>
    </xf>
    <xf numFmtId="0" fontId="18" fillId="6" borderId="51" xfId="0" applyFont="1" applyFill="1" applyBorder="1" applyAlignment="1" applyProtection="1">
      <alignment horizontal="center" vertical="center"/>
      <protection hidden="1"/>
    </xf>
    <xf numFmtId="0" fontId="18" fillId="6" borderId="55" xfId="0" applyFont="1" applyFill="1" applyBorder="1" applyAlignment="1" applyProtection="1">
      <alignment horizontal="center" vertical="center"/>
      <protection hidden="1"/>
    </xf>
    <xf numFmtId="0" fontId="18" fillId="6" borderId="3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18" xfId="0" applyFont="1" applyFill="1" applyBorder="1" applyAlignment="1" applyProtection="1">
      <alignment horizontal="center"/>
      <protection hidden="1"/>
    </xf>
  </cellXfs>
  <cellStyles count="3">
    <cellStyle name="Euro" xfId="1"/>
    <cellStyle name="Lien hypertexte" xfId="2" builtinId="8"/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theme="6"/>
  </sheetPr>
  <dimension ref="A1:AA101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5" customWidth="1"/>
    <col min="2" max="2" width="7.7109375" style="15" customWidth="1"/>
    <col min="3" max="3" width="38.28515625" style="56" customWidth="1"/>
    <col min="4" max="4" width="10.140625" style="15" customWidth="1"/>
    <col min="5" max="8" width="11.42578125" style="15" hidden="1" customWidth="1"/>
    <col min="9" max="9" width="40.7109375" style="26" customWidth="1"/>
    <col min="10" max="11" width="6.7109375" style="27" customWidth="1"/>
    <col min="12" max="12" width="40.7109375" style="26" customWidth="1"/>
    <col min="13" max="13" width="7.5703125" style="26" customWidth="1"/>
    <col min="14" max="16" width="7.5703125" style="57" customWidth="1"/>
    <col min="17" max="17" width="7.5703125" style="27" customWidth="1"/>
    <col min="18" max="18" width="6.85546875" style="27" customWidth="1"/>
    <col min="19" max="19" width="40.7109375" style="27" customWidth="1"/>
    <col min="20" max="20" width="7.5703125" style="27" customWidth="1"/>
    <col min="21" max="22" width="7.5703125" style="27" hidden="1" customWidth="1"/>
    <col min="23" max="24" width="7.5703125" style="27" customWidth="1"/>
    <col min="25" max="25" width="0" style="27" hidden="1" customWidth="1"/>
    <col min="26" max="27" width="11.42578125" style="27" hidden="1" customWidth="1"/>
    <col min="28" max="29" width="0" style="27" hidden="1" customWidth="1"/>
    <col min="30" max="16384" width="11.42578125" style="27"/>
  </cols>
  <sheetData>
    <row r="1" spans="1:27">
      <c r="C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27">
        <v>1</v>
      </c>
    </row>
    <row r="2" spans="1:27">
      <c r="A2" s="14"/>
      <c r="B2" s="37"/>
      <c r="C2" s="58"/>
      <c r="D2" s="37"/>
      <c r="E2" s="37"/>
      <c r="F2" s="37"/>
      <c r="G2" s="37"/>
      <c r="H2" s="37"/>
      <c r="I2" s="38"/>
      <c r="J2" s="37"/>
      <c r="K2" s="37"/>
      <c r="L2" s="38"/>
      <c r="M2" s="38"/>
      <c r="N2" s="59"/>
      <c r="O2" s="59"/>
      <c r="P2" s="59"/>
      <c r="Q2" s="39"/>
      <c r="R2" s="39"/>
      <c r="S2" s="39"/>
      <c r="T2" s="39"/>
    </row>
    <row r="3" spans="1:27" ht="15.75" thickBot="1">
      <c r="A3" s="14"/>
      <c r="B3" s="37"/>
      <c r="C3" s="64"/>
      <c r="D3" s="136"/>
      <c r="E3" s="136"/>
      <c r="F3" s="136"/>
      <c r="G3" s="136"/>
      <c r="H3" s="136"/>
      <c r="I3" s="136"/>
      <c r="J3" s="60"/>
      <c r="K3" s="37"/>
      <c r="L3" s="38"/>
      <c r="M3" s="38"/>
      <c r="N3" s="59"/>
      <c r="O3" s="59"/>
      <c r="P3" s="59"/>
      <c r="Q3" s="39"/>
      <c r="R3" s="39"/>
      <c r="S3" s="39"/>
      <c r="T3" s="39"/>
      <c r="AA3" s="27" t="s">
        <v>28</v>
      </c>
    </row>
    <row r="4" spans="1:27" ht="15.75" thickBot="1">
      <c r="A4" s="14"/>
      <c r="B4" s="37"/>
      <c r="C4" s="104" t="s">
        <v>4</v>
      </c>
      <c r="D4" s="137"/>
      <c r="E4" s="138"/>
      <c r="F4" s="138"/>
      <c r="G4" s="138"/>
      <c r="H4" s="138"/>
      <c r="I4" s="139"/>
      <c r="J4" s="37"/>
      <c r="K4" s="37"/>
      <c r="L4" s="143" t="str">
        <f>Grille!B5</f>
        <v>GRILLE INCOMPLETE</v>
      </c>
      <c r="M4" s="143"/>
      <c r="N4" s="143"/>
      <c r="O4" s="59"/>
      <c r="P4" s="59"/>
      <c r="Q4" s="39"/>
      <c r="R4" s="39"/>
      <c r="S4" s="39"/>
      <c r="T4" s="39"/>
      <c r="AA4" s="27" t="s">
        <v>29</v>
      </c>
    </row>
    <row r="5" spans="1:27">
      <c r="A5" s="14"/>
      <c r="B5" s="37"/>
      <c r="C5" s="64"/>
      <c r="D5" s="136"/>
      <c r="E5" s="136"/>
      <c r="F5" s="136"/>
      <c r="G5" s="136"/>
      <c r="H5" s="136"/>
      <c r="I5" s="136"/>
      <c r="J5" s="37"/>
      <c r="K5" s="37"/>
      <c r="L5" s="38"/>
      <c r="M5" s="38"/>
      <c r="N5" s="59"/>
      <c r="O5" s="59"/>
      <c r="P5" s="59"/>
      <c r="Q5" s="39"/>
      <c r="R5" s="39"/>
      <c r="S5" s="39"/>
      <c r="T5" s="39"/>
      <c r="AA5" s="27" t="s">
        <v>30</v>
      </c>
    </row>
    <row r="6" spans="1:27">
      <c r="A6" s="14"/>
      <c r="B6" s="37"/>
      <c r="C6" s="64"/>
      <c r="D6" s="136"/>
      <c r="E6" s="136"/>
      <c r="F6" s="136"/>
      <c r="G6" s="136"/>
      <c r="H6" s="136"/>
      <c r="I6" s="136"/>
      <c r="J6" s="37"/>
      <c r="K6" s="37"/>
      <c r="L6" s="38"/>
      <c r="M6" s="38"/>
      <c r="N6" s="59"/>
      <c r="O6" s="59"/>
      <c r="P6" s="59"/>
      <c r="Q6" s="39"/>
      <c r="R6" s="39"/>
      <c r="S6" s="39"/>
      <c r="T6" s="39"/>
      <c r="AA6" s="27" t="s">
        <v>31</v>
      </c>
    </row>
    <row r="7" spans="1:27">
      <c r="B7" s="36"/>
      <c r="C7" s="61"/>
      <c r="D7" s="36"/>
      <c r="E7" s="36"/>
      <c r="F7" s="36"/>
      <c r="G7" s="36"/>
      <c r="H7" s="36"/>
      <c r="I7" s="38"/>
      <c r="J7" s="39"/>
      <c r="K7" s="39"/>
      <c r="L7" s="38"/>
      <c r="M7" s="38"/>
      <c r="N7" s="59"/>
      <c r="O7" s="59"/>
      <c r="P7" s="59"/>
      <c r="Q7" s="39"/>
      <c r="R7" s="39"/>
      <c r="S7" s="39"/>
      <c r="T7" s="39"/>
      <c r="AA7" s="27" t="s">
        <v>32</v>
      </c>
    </row>
    <row r="8" spans="1:27">
      <c r="B8" s="36"/>
      <c r="C8" s="140" t="s">
        <v>25</v>
      </c>
      <c r="D8" s="141"/>
      <c r="E8" s="141"/>
      <c r="F8" s="141"/>
      <c r="G8" s="141"/>
      <c r="H8" s="141"/>
      <c r="I8" s="141"/>
      <c r="J8" s="141"/>
      <c r="K8" s="141"/>
      <c r="L8" s="142"/>
      <c r="M8" s="62"/>
      <c r="N8" s="144" t="s">
        <v>3</v>
      </c>
      <c r="O8" s="144"/>
      <c r="P8" s="144"/>
      <c r="Q8" s="39"/>
      <c r="R8" s="39"/>
      <c r="S8" s="39"/>
      <c r="T8" s="39"/>
      <c r="AA8" s="27" t="s">
        <v>33</v>
      </c>
    </row>
    <row r="9" spans="1:27" ht="4.5" customHeight="1" thickBot="1">
      <c r="B9" s="36"/>
      <c r="C9" s="132"/>
      <c r="D9" s="133"/>
      <c r="E9" s="133"/>
      <c r="F9" s="133"/>
      <c r="G9" s="133"/>
      <c r="H9" s="133"/>
      <c r="I9" s="133"/>
      <c r="J9" s="134"/>
      <c r="K9" s="134"/>
      <c r="L9" s="135"/>
      <c r="M9" s="62"/>
      <c r="N9" s="101"/>
      <c r="O9" s="101"/>
      <c r="P9" s="101"/>
      <c r="Q9" s="39"/>
      <c r="R9" s="39"/>
      <c r="S9" s="39"/>
      <c r="T9" s="39"/>
      <c r="AA9" s="27" t="s">
        <v>34</v>
      </c>
    </row>
    <row r="10" spans="1:27" ht="15.75" thickBot="1">
      <c r="A10" s="16"/>
      <c r="B10" s="63"/>
      <c r="C10" s="105">
        <v>43643</v>
      </c>
      <c r="D10" s="106" t="s">
        <v>5</v>
      </c>
      <c r="E10" s="107">
        <f t="shared" ref="E10:E11" si="0">IF(AND(J10&lt;&gt;"",K10&lt;&gt;""),1,0)</f>
        <v>0</v>
      </c>
      <c r="F10" s="107">
        <f>IF(AND(J10&gt;K10,E10=1),1,0)</f>
        <v>0</v>
      </c>
      <c r="G10" s="107">
        <f>IF(AND(J10=K10,E10=1),1,0)</f>
        <v>0</v>
      </c>
      <c r="H10" s="107">
        <f>IF(AND(J10&lt;K10,E10=1),1,0)</f>
        <v>0</v>
      </c>
      <c r="I10" s="108">
        <f>Grille!C50</f>
        <v>0</v>
      </c>
      <c r="J10" s="126"/>
      <c r="K10" s="127"/>
      <c r="L10" s="120">
        <f>Grille!D50</f>
        <v>0</v>
      </c>
      <c r="M10" s="102"/>
      <c r="N10" s="123">
        <f>Grille!E50</f>
        <v>1</v>
      </c>
      <c r="O10" s="123">
        <f>Grille!F50</f>
        <v>1</v>
      </c>
      <c r="P10" s="123">
        <f>Grille!G50</f>
        <v>1</v>
      </c>
      <c r="Q10" s="39"/>
      <c r="R10" s="39"/>
      <c r="S10" s="39"/>
      <c r="T10" s="39"/>
      <c r="U10" s="27">
        <f>Grille!C50</f>
        <v>0</v>
      </c>
      <c r="V10" s="27">
        <f>Grille!D50</f>
        <v>0</v>
      </c>
      <c r="AA10" s="27" t="s">
        <v>35</v>
      </c>
    </row>
    <row r="11" spans="1:27" ht="15.75" thickBot="1">
      <c r="A11" s="16"/>
      <c r="B11" s="63"/>
      <c r="C11" s="109">
        <v>43644</v>
      </c>
      <c r="D11" s="110" t="s">
        <v>6</v>
      </c>
      <c r="E11" s="111">
        <f t="shared" si="0"/>
        <v>0</v>
      </c>
      <c r="F11" s="111">
        <f t="shared" ref="F11" si="1">IF(AND(J11&gt;K11,E11=1),1,0)</f>
        <v>0</v>
      </c>
      <c r="G11" s="111">
        <f t="shared" ref="G11" si="2">IF(AND(J11=K11,E11=1),1,0)</f>
        <v>0</v>
      </c>
      <c r="H11" s="111">
        <f t="shared" ref="H11" si="3">IF(AND(J11&lt;K11,E11=1),1,0)</f>
        <v>0</v>
      </c>
      <c r="I11" s="112">
        <f>Grille!C51</f>
        <v>0</v>
      </c>
      <c r="J11" s="128"/>
      <c r="K11" s="129"/>
      <c r="L11" s="121">
        <f>Grille!D51</f>
        <v>0</v>
      </c>
      <c r="M11" s="102"/>
      <c r="N11" s="123">
        <f>Grille!E51</f>
        <v>1</v>
      </c>
      <c r="O11" s="123">
        <f>Grille!F51</f>
        <v>1</v>
      </c>
      <c r="P11" s="123">
        <f>Grille!G51</f>
        <v>1</v>
      </c>
      <c r="Q11" s="39"/>
      <c r="R11" s="39"/>
      <c r="S11" s="39"/>
      <c r="T11" s="39"/>
      <c r="U11" s="27">
        <f>Grille!C51</f>
        <v>0</v>
      </c>
      <c r="V11" s="27">
        <f>Grille!D51</f>
        <v>0</v>
      </c>
      <c r="AA11" s="27" t="s">
        <v>36</v>
      </c>
    </row>
    <row r="12" spans="1:27" ht="15.75" thickBot="1">
      <c r="A12" s="16"/>
      <c r="B12" s="63"/>
      <c r="C12" s="109">
        <v>43645</v>
      </c>
      <c r="D12" s="110" t="s">
        <v>7</v>
      </c>
      <c r="E12" s="111">
        <f t="shared" ref="E12:E13" si="4">IF(AND(J12&lt;&gt;"",K12&lt;&gt;""),1,0)</f>
        <v>0</v>
      </c>
      <c r="F12" s="111">
        <f t="shared" ref="F12:F13" si="5">IF(AND(J12&gt;K12,E12=1),1,0)</f>
        <v>0</v>
      </c>
      <c r="G12" s="111">
        <f t="shared" ref="G12:G13" si="6">IF(AND(J12=K12,E12=1),1,0)</f>
        <v>0</v>
      </c>
      <c r="H12" s="111">
        <f t="shared" ref="H12:H13" si="7">IF(AND(J12&lt;K12,E12=1),1,0)</f>
        <v>0</v>
      </c>
      <c r="I12" s="112">
        <f>Grille!C52</f>
        <v>0</v>
      </c>
      <c r="J12" s="128"/>
      <c r="K12" s="129"/>
      <c r="L12" s="121">
        <f>Grille!D52</f>
        <v>0</v>
      </c>
      <c r="M12" s="102"/>
      <c r="N12" s="123">
        <f>Grille!E52</f>
        <v>1</v>
      </c>
      <c r="O12" s="123">
        <f>Grille!F52</f>
        <v>1</v>
      </c>
      <c r="P12" s="123">
        <f>Grille!G52</f>
        <v>1</v>
      </c>
      <c r="Q12" s="39"/>
      <c r="R12" s="39"/>
      <c r="S12" s="39"/>
      <c r="T12" s="39"/>
      <c r="U12" s="27">
        <f>Grille!C52</f>
        <v>0</v>
      </c>
      <c r="V12" s="27">
        <f>Grille!D52</f>
        <v>0</v>
      </c>
      <c r="AA12" s="27" t="s">
        <v>37</v>
      </c>
    </row>
    <row r="13" spans="1:27" ht="15.75" thickBot="1">
      <c r="A13" s="16"/>
      <c r="B13" s="63"/>
      <c r="C13" s="113">
        <v>43645</v>
      </c>
      <c r="D13" s="114" t="s">
        <v>8</v>
      </c>
      <c r="E13" s="115">
        <f t="shared" si="4"/>
        <v>0</v>
      </c>
      <c r="F13" s="115">
        <f t="shared" si="5"/>
        <v>0</v>
      </c>
      <c r="G13" s="115">
        <f t="shared" si="6"/>
        <v>0</v>
      </c>
      <c r="H13" s="115">
        <f t="shared" si="7"/>
        <v>0</v>
      </c>
      <c r="I13" s="116">
        <f>Grille!C53</f>
        <v>0</v>
      </c>
      <c r="J13" s="130"/>
      <c r="K13" s="131"/>
      <c r="L13" s="122">
        <f>Grille!D53</f>
        <v>0</v>
      </c>
      <c r="M13" s="102"/>
      <c r="N13" s="123">
        <f>Grille!E53</f>
        <v>1</v>
      </c>
      <c r="O13" s="123">
        <f>Grille!F53</f>
        <v>1</v>
      </c>
      <c r="P13" s="123">
        <f>Grille!G53</f>
        <v>1</v>
      </c>
      <c r="Q13" s="39"/>
      <c r="R13" s="39"/>
      <c r="S13" s="39"/>
      <c r="T13" s="39"/>
      <c r="U13" s="27">
        <f>Grille!C53</f>
        <v>0</v>
      </c>
      <c r="V13" s="27">
        <f>Grille!D53</f>
        <v>0</v>
      </c>
      <c r="AA13" s="27" t="s">
        <v>38</v>
      </c>
    </row>
    <row r="14" spans="1:27" ht="15.75" customHeight="1">
      <c r="B14" s="36"/>
      <c r="C14" s="117"/>
      <c r="D14" s="118"/>
      <c r="E14" s="118"/>
      <c r="F14" s="118"/>
      <c r="G14" s="118"/>
      <c r="H14" s="118"/>
      <c r="I14" s="119"/>
      <c r="J14" s="125"/>
      <c r="K14" s="125"/>
      <c r="L14" s="119"/>
      <c r="M14" s="38"/>
      <c r="N14" s="124"/>
      <c r="O14" s="124"/>
      <c r="P14" s="124"/>
      <c r="Q14" s="39"/>
      <c r="R14" s="39"/>
      <c r="S14" s="39"/>
      <c r="T14" s="39"/>
      <c r="AA14" s="27" t="s">
        <v>39</v>
      </c>
    </row>
    <row r="15" spans="1:27" ht="15.75" customHeight="1">
      <c r="B15" s="36"/>
      <c r="C15" s="117"/>
      <c r="D15" s="118"/>
      <c r="E15" s="118"/>
      <c r="F15" s="118"/>
      <c r="G15" s="118"/>
      <c r="H15" s="118"/>
      <c r="I15" s="119"/>
      <c r="J15" s="125"/>
      <c r="K15" s="125"/>
      <c r="L15" s="119"/>
      <c r="M15" s="38"/>
      <c r="N15" s="124"/>
      <c r="O15" s="124"/>
      <c r="P15" s="124"/>
      <c r="Q15" s="39"/>
      <c r="R15" s="39"/>
      <c r="S15" s="39"/>
      <c r="T15" s="39"/>
      <c r="AA15" s="27" t="s">
        <v>40</v>
      </c>
    </row>
    <row r="16" spans="1:27" ht="15.75" customHeight="1">
      <c r="B16" s="36"/>
      <c r="C16" s="117"/>
      <c r="D16" s="118"/>
      <c r="E16" s="118"/>
      <c r="F16" s="118"/>
      <c r="G16" s="118"/>
      <c r="H16" s="118"/>
      <c r="I16" s="119"/>
      <c r="J16" s="125"/>
      <c r="K16" s="125"/>
      <c r="L16" s="119"/>
      <c r="M16" s="38"/>
      <c r="N16" s="124"/>
      <c r="O16" s="124"/>
      <c r="P16" s="124"/>
      <c r="Q16" s="39"/>
      <c r="R16" s="39"/>
      <c r="S16" s="39"/>
      <c r="T16" s="39"/>
      <c r="AA16" s="27" t="s">
        <v>41</v>
      </c>
    </row>
    <row r="17" spans="2:27" ht="15.75" customHeight="1">
      <c r="B17" s="36"/>
      <c r="C17" s="117"/>
      <c r="D17" s="118"/>
      <c r="E17" s="118"/>
      <c r="F17" s="118"/>
      <c r="G17" s="118"/>
      <c r="H17" s="118"/>
      <c r="I17" s="119"/>
      <c r="J17" s="125"/>
      <c r="K17" s="125"/>
      <c r="L17" s="119"/>
      <c r="M17" s="38"/>
      <c r="N17" s="124"/>
      <c r="O17" s="124"/>
      <c r="P17" s="124"/>
      <c r="Q17" s="39"/>
      <c r="R17" s="39"/>
      <c r="S17" s="39"/>
      <c r="T17" s="39"/>
      <c r="AA17" s="27" t="s">
        <v>42</v>
      </c>
    </row>
    <row r="18" spans="2:27" ht="351.75" customHeight="1">
      <c r="B18" s="103" t="s">
        <v>9</v>
      </c>
      <c r="C18" s="61"/>
      <c r="D18" s="36"/>
      <c r="E18" s="36"/>
      <c r="F18" s="36"/>
      <c r="G18" s="36"/>
      <c r="H18" s="36"/>
      <c r="I18" s="38"/>
      <c r="J18" s="39"/>
      <c r="K18" s="39"/>
      <c r="L18" s="38"/>
      <c r="M18" s="38"/>
      <c r="N18" s="59"/>
      <c r="O18" s="59"/>
      <c r="P18" s="59"/>
      <c r="Q18" s="39"/>
      <c r="R18" s="39"/>
      <c r="S18" s="39"/>
      <c r="T18" s="39"/>
      <c r="AA18" s="27" t="s">
        <v>43</v>
      </c>
    </row>
    <row r="19" spans="2:27">
      <c r="AA19" s="27" t="s">
        <v>44</v>
      </c>
    </row>
    <row r="20" spans="2:27">
      <c r="AA20" s="27" t="s">
        <v>45</v>
      </c>
    </row>
    <row r="21" spans="2:27">
      <c r="AA21" s="27" t="s">
        <v>46</v>
      </c>
    </row>
    <row r="22" spans="2:27">
      <c r="AA22" s="27" t="s">
        <v>47</v>
      </c>
    </row>
    <row r="23" spans="2:27">
      <c r="AA23" s="27" t="s">
        <v>48</v>
      </c>
    </row>
    <row r="24" spans="2:27">
      <c r="AA24" s="27" t="s">
        <v>49</v>
      </c>
    </row>
    <row r="25" spans="2:27">
      <c r="AA25" s="27" t="s">
        <v>50</v>
      </c>
    </row>
    <row r="26" spans="2:27">
      <c r="AA26" s="27" t="s">
        <v>51</v>
      </c>
    </row>
    <row r="27" spans="2:27">
      <c r="AA27" s="27" t="s">
        <v>52</v>
      </c>
    </row>
    <row r="28" spans="2:27">
      <c r="AA28" s="27" t="s">
        <v>53</v>
      </c>
    </row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</sheetData>
  <sheetProtection password="9098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L10:M10 D10:H11 M11 I10:I13 L11:L13">
    <cfRule type="expression" dxfId="14" priority="151">
      <formula>$C10=TODAY()</formula>
    </cfRule>
  </conditionalFormatting>
  <conditionalFormatting sqref="D12:H13 M12:M13">
    <cfRule type="expression" dxfId="13" priority="104">
      <formula>$C12=TODAY()</formula>
    </cfRule>
  </conditionalFormatting>
  <conditionalFormatting sqref="D6">
    <cfRule type="expression" dxfId="12" priority="73">
      <formula>$C6=TODAY()</formula>
    </cfRule>
  </conditionalFormatting>
  <conditionalFormatting sqref="D3:D5">
    <cfRule type="expression" dxfId="11" priority="72">
      <formula>$C3=TODAY()</formula>
    </cfRule>
  </conditionalFormatting>
  <conditionalFormatting sqref="C10:C13">
    <cfRule type="expression" dxfId="10" priority="10">
      <formula>$C10=TODAY()</formula>
    </cfRule>
  </conditionalFormatting>
  <conditionalFormatting sqref="L4:N4">
    <cfRule type="cellIs" dxfId="9" priority="7" operator="equal">
      <formula>"GRILLE COMPLETE"</formula>
    </cfRule>
    <cfRule type="cellIs" dxfId="8" priority="8" stopIfTrue="1" operator="equal">
      <formula>"GRILLE INCOMPLETE"</formula>
    </cfRule>
  </conditionalFormatting>
  <conditionalFormatting sqref="D10:I13 L10:L13">
    <cfRule type="expression" dxfId="7" priority="6">
      <formula>$C10=TODAY()</formula>
    </cfRule>
  </conditionalFormatting>
  <conditionalFormatting sqref="C10:C13">
    <cfRule type="expression" dxfId="6" priority="5">
      <formula>$C10=TODAY()</formula>
    </cfRule>
  </conditionalFormatting>
  <conditionalFormatting sqref="D4">
    <cfRule type="expression" dxfId="5" priority="4">
      <formula>$C4=TODAY()</formula>
    </cfRule>
  </conditionalFormatting>
  <conditionalFormatting sqref="I13 L13">
    <cfRule type="expression" dxfId="4" priority="3">
      <formula>$C13=TODAY()</formula>
    </cfRule>
  </conditionalFormatting>
  <conditionalFormatting sqref="D13:H13">
    <cfRule type="expression" dxfId="3" priority="2">
      <formula>$C13=TODAY()</formula>
    </cfRule>
  </conditionalFormatting>
  <conditionalFormatting sqref="C13">
    <cfRule type="expression" dxfId="2" priority="1">
      <formula>$C13=TODAY()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Grille!C50:D50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GridLines="0" showRowColHeaders="0" workbookViewId="0">
      <pane xSplit="7" ySplit="5" topLeftCell="H24" activePane="bottomRight" state="frozenSplit"/>
      <selection pane="topRight"/>
      <selection pane="bottomLeft"/>
      <selection pane="bottomRight" activeCell="J1" sqref="A1:J1048576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3</v>
      </c>
      <c r="B2" s="147" t="s">
        <v>26</v>
      </c>
      <c r="C2" s="147"/>
      <c r="D2" s="148"/>
      <c r="E2" s="145" t="s">
        <v>2</v>
      </c>
      <c r="F2" s="146"/>
      <c r="G2" s="146"/>
      <c r="H2" s="17">
        <f>Quarts!D4</f>
        <v>0</v>
      </c>
      <c r="I2" s="18"/>
      <c r="J2" s="18"/>
    </row>
    <row r="3" spans="1:10" ht="16.5" hidden="1" customHeight="1">
      <c r="B3" s="28"/>
      <c r="C3" s="28"/>
      <c r="D3" s="31"/>
      <c r="E3" s="32"/>
      <c r="F3" s="33"/>
      <c r="G3" s="33"/>
      <c r="H3" s="34">
        <f>Quarts!D5</f>
        <v>0</v>
      </c>
      <c r="I3" s="35"/>
      <c r="J3" s="35"/>
    </row>
    <row r="4" spans="1:10" ht="16.5" hidden="1" customHeight="1" thickBot="1">
      <c r="B4" s="28"/>
      <c r="C4" s="28"/>
      <c r="D4" s="31"/>
      <c r="E4" s="32"/>
      <c r="F4" s="33"/>
      <c r="G4" s="33"/>
      <c r="H4" s="34" t="str">
        <f>IF(Quarts!D6&lt;&gt;"",Quarts!D6,"")</f>
        <v/>
      </c>
      <c r="I4" s="35"/>
      <c r="J4" s="35"/>
    </row>
    <row r="5" spans="1:10" ht="16.5" thickBot="1">
      <c r="B5" s="143" t="str">
        <f>IF(AND(Quarts!D4&lt;&gt;"",COUNTIF(Quarts!J10:K13,"")=0),"GRILLE COMPLETE","GRILLE INCOMPLETE")</f>
        <v>GRILLE INCOMPLETE</v>
      </c>
      <c r="C5" s="143"/>
      <c r="D5" s="143"/>
      <c r="E5" s="12">
        <v>1</v>
      </c>
      <c r="F5" s="12" t="s">
        <v>1</v>
      </c>
      <c r="G5" s="12">
        <v>2</v>
      </c>
      <c r="H5" s="19">
        <f>Quarts!D6</f>
        <v>0</v>
      </c>
      <c r="I5" s="24"/>
      <c r="J5" s="25"/>
    </row>
    <row r="6" spans="1:10" ht="13.5" customHeight="1" thickTop="1">
      <c r="A6" s="40"/>
      <c r="B6" s="67">
        <v>1</v>
      </c>
      <c r="C6" s="68" t="s">
        <v>54</v>
      </c>
      <c r="D6" s="69" t="s">
        <v>55</v>
      </c>
      <c r="E6" s="21">
        <v>1.1000000000000001</v>
      </c>
      <c r="F6" s="22">
        <v>6.2</v>
      </c>
      <c r="G6" s="29">
        <v>11.5</v>
      </c>
      <c r="H6" s="50"/>
      <c r="I6" s="50"/>
      <c r="J6" s="11"/>
    </row>
    <row r="7" spans="1:10">
      <c r="A7" s="41"/>
      <c r="B7" s="70">
        <v>2</v>
      </c>
      <c r="C7" s="71" t="s">
        <v>56</v>
      </c>
      <c r="D7" s="72" t="s">
        <v>57</v>
      </c>
      <c r="E7" s="20">
        <v>1.7</v>
      </c>
      <c r="F7" s="23">
        <v>3.4</v>
      </c>
      <c r="G7" s="30">
        <v>4.4000000000000004</v>
      </c>
      <c r="H7" s="5"/>
      <c r="I7" s="5"/>
      <c r="J7" s="6"/>
    </row>
    <row r="8" spans="1:10">
      <c r="A8" s="40"/>
      <c r="B8" s="73">
        <v>3</v>
      </c>
      <c r="C8" s="74" t="s">
        <v>73</v>
      </c>
      <c r="D8" s="75" t="s">
        <v>58</v>
      </c>
      <c r="E8" s="20">
        <v>1.2</v>
      </c>
      <c r="F8" s="23">
        <v>5.5</v>
      </c>
      <c r="G8" s="30">
        <v>10</v>
      </c>
      <c r="H8" s="3"/>
      <c r="I8" s="3"/>
      <c r="J8" s="4"/>
    </row>
    <row r="9" spans="1:10">
      <c r="A9" s="40"/>
      <c r="B9" s="70">
        <v>4</v>
      </c>
      <c r="C9" s="71" t="s">
        <v>59</v>
      </c>
      <c r="D9" s="72" t="s">
        <v>60</v>
      </c>
      <c r="E9" s="20">
        <v>1.4</v>
      </c>
      <c r="F9" s="23">
        <v>4.0999999999999996</v>
      </c>
      <c r="G9" s="30">
        <v>6.5</v>
      </c>
      <c r="H9" s="5"/>
      <c r="I9" s="5"/>
      <c r="J9" s="6"/>
    </row>
    <row r="10" spans="1:10">
      <c r="A10" s="40"/>
      <c r="B10" s="73">
        <v>5</v>
      </c>
      <c r="C10" s="74" t="s">
        <v>61</v>
      </c>
      <c r="D10" s="75" t="s">
        <v>62</v>
      </c>
      <c r="E10" s="20">
        <v>1.4</v>
      </c>
      <c r="F10" s="23">
        <v>4.0999999999999996</v>
      </c>
      <c r="G10" s="30">
        <v>6.5</v>
      </c>
      <c r="H10" s="3"/>
      <c r="I10" s="3"/>
      <c r="J10" s="4"/>
    </row>
    <row r="11" spans="1:10">
      <c r="A11" s="40"/>
      <c r="B11" s="70">
        <v>6</v>
      </c>
      <c r="C11" s="71" t="s">
        <v>63</v>
      </c>
      <c r="D11" s="72" t="s">
        <v>64</v>
      </c>
      <c r="E11" s="20">
        <v>1.2</v>
      </c>
      <c r="F11" s="23">
        <v>4.8</v>
      </c>
      <c r="G11" s="30">
        <v>9.1</v>
      </c>
      <c r="H11" s="5"/>
      <c r="I11" s="5"/>
      <c r="J11" s="6"/>
    </row>
    <row r="12" spans="1:10">
      <c r="A12" s="40"/>
      <c r="B12" s="73">
        <v>7</v>
      </c>
      <c r="C12" s="74" t="s">
        <v>65</v>
      </c>
      <c r="D12" s="75" t="s">
        <v>66</v>
      </c>
      <c r="E12" s="20">
        <v>1.4</v>
      </c>
      <c r="F12" s="23">
        <v>4.0999999999999996</v>
      </c>
      <c r="G12" s="30">
        <v>6.5</v>
      </c>
      <c r="H12" s="3"/>
      <c r="I12" s="3"/>
      <c r="J12" s="4"/>
    </row>
    <row r="13" spans="1:10">
      <c r="A13" s="40"/>
      <c r="B13" s="70">
        <v>8</v>
      </c>
      <c r="C13" s="71" t="s">
        <v>74</v>
      </c>
      <c r="D13" s="72" t="s">
        <v>75</v>
      </c>
      <c r="E13" s="20">
        <v>1.8</v>
      </c>
      <c r="F13" s="23">
        <v>3.3</v>
      </c>
      <c r="G13" s="30">
        <v>3.9</v>
      </c>
      <c r="H13" s="5"/>
      <c r="I13" s="5"/>
      <c r="J13" s="6"/>
    </row>
    <row r="14" spans="1:10">
      <c r="A14" s="40"/>
      <c r="B14" s="73">
        <v>9</v>
      </c>
      <c r="C14" s="74" t="s">
        <v>67</v>
      </c>
      <c r="D14" s="75" t="s">
        <v>68</v>
      </c>
      <c r="E14" s="20">
        <v>1.6</v>
      </c>
      <c r="F14" s="23">
        <v>3.4</v>
      </c>
      <c r="G14" s="30">
        <v>5.0999999999999996</v>
      </c>
      <c r="H14" s="3"/>
      <c r="I14" s="3"/>
      <c r="J14" s="4"/>
    </row>
    <row r="15" spans="1:10">
      <c r="A15" s="40"/>
      <c r="B15" s="76">
        <v>10</v>
      </c>
      <c r="C15" s="71" t="s">
        <v>69</v>
      </c>
      <c r="D15" s="72" t="s">
        <v>70</v>
      </c>
      <c r="E15" s="20">
        <v>1.5</v>
      </c>
      <c r="F15" s="23">
        <v>3.5</v>
      </c>
      <c r="G15" s="30">
        <v>5.7</v>
      </c>
      <c r="H15" s="5"/>
      <c r="I15" s="5"/>
      <c r="J15" s="6"/>
    </row>
    <row r="16" spans="1:10">
      <c r="A16" s="40"/>
      <c r="B16" s="73">
        <v>11</v>
      </c>
      <c r="C16" s="74" t="s">
        <v>27</v>
      </c>
      <c r="D16" s="75" t="s">
        <v>76</v>
      </c>
      <c r="E16" s="20">
        <v>1.3</v>
      </c>
      <c r="F16" s="23">
        <v>4.2</v>
      </c>
      <c r="G16" s="30">
        <v>7.2</v>
      </c>
      <c r="H16" s="3"/>
      <c r="I16" s="3"/>
      <c r="J16" s="4"/>
    </row>
    <row r="17" spans="1:10">
      <c r="A17" s="40"/>
      <c r="B17" s="70">
        <v>12</v>
      </c>
      <c r="C17" s="71" t="s">
        <v>71</v>
      </c>
      <c r="D17" s="72" t="s">
        <v>72</v>
      </c>
      <c r="E17" s="20">
        <v>1.4</v>
      </c>
      <c r="F17" s="23">
        <v>3.8</v>
      </c>
      <c r="G17" s="30">
        <v>6.1</v>
      </c>
      <c r="H17" s="5"/>
      <c r="I17" s="5"/>
      <c r="J17" s="6"/>
    </row>
    <row r="18" spans="1:10">
      <c r="A18" s="40"/>
      <c r="B18" s="73">
        <v>13</v>
      </c>
      <c r="C18" s="74" t="s">
        <v>73</v>
      </c>
      <c r="D18" s="75" t="s">
        <v>59</v>
      </c>
      <c r="E18" s="20">
        <v>1</v>
      </c>
      <c r="F18" s="23">
        <v>1</v>
      </c>
      <c r="G18" s="30">
        <v>1</v>
      </c>
      <c r="H18" s="3"/>
      <c r="I18" s="3"/>
      <c r="J18" s="4"/>
    </row>
    <row r="19" spans="1:10">
      <c r="A19" s="40"/>
      <c r="B19" s="70">
        <v>14</v>
      </c>
      <c r="C19" s="71" t="s">
        <v>57</v>
      </c>
      <c r="D19" s="72" t="s">
        <v>55</v>
      </c>
      <c r="E19" s="20">
        <v>1</v>
      </c>
      <c r="F19" s="23">
        <v>1</v>
      </c>
      <c r="G19" s="30">
        <v>1</v>
      </c>
      <c r="H19" s="5"/>
      <c r="I19" s="5"/>
      <c r="J19" s="6"/>
    </row>
    <row r="20" spans="1:10">
      <c r="A20" s="40"/>
      <c r="B20" s="73">
        <v>15</v>
      </c>
      <c r="C20" s="74" t="s">
        <v>54</v>
      </c>
      <c r="D20" s="75" t="s">
        <v>56</v>
      </c>
      <c r="E20" s="20">
        <v>1</v>
      </c>
      <c r="F20" s="23">
        <v>1</v>
      </c>
      <c r="G20" s="30">
        <v>1</v>
      </c>
      <c r="H20" s="3"/>
      <c r="I20" s="3"/>
      <c r="J20" s="4"/>
    </row>
    <row r="21" spans="1:10">
      <c r="A21" s="40"/>
      <c r="B21" s="70">
        <v>16</v>
      </c>
      <c r="C21" s="71" t="s">
        <v>60</v>
      </c>
      <c r="D21" s="72" t="s">
        <v>58</v>
      </c>
      <c r="E21" s="8">
        <v>1</v>
      </c>
      <c r="F21" s="23">
        <v>1</v>
      </c>
      <c r="G21" s="30">
        <v>1</v>
      </c>
      <c r="H21" s="5"/>
      <c r="I21" s="5"/>
      <c r="J21" s="6"/>
    </row>
    <row r="22" spans="1:10">
      <c r="A22" s="40"/>
      <c r="B22" s="73">
        <v>17</v>
      </c>
      <c r="C22" s="74" t="s">
        <v>63</v>
      </c>
      <c r="D22" s="75" t="s">
        <v>65</v>
      </c>
      <c r="E22" s="77">
        <v>1</v>
      </c>
      <c r="F22" s="78">
        <v>1</v>
      </c>
      <c r="G22" s="79">
        <v>1</v>
      </c>
      <c r="H22" s="95"/>
      <c r="I22" s="95"/>
      <c r="J22" s="96"/>
    </row>
    <row r="23" spans="1:10">
      <c r="A23" s="40"/>
      <c r="B23" s="70">
        <v>18</v>
      </c>
      <c r="C23" s="71" t="s">
        <v>66</v>
      </c>
      <c r="D23" s="72" t="s">
        <v>64</v>
      </c>
      <c r="E23" s="20">
        <v>1</v>
      </c>
      <c r="F23" s="23">
        <v>1</v>
      </c>
      <c r="G23" s="30">
        <v>1</v>
      </c>
      <c r="H23" s="5"/>
      <c r="I23" s="5"/>
      <c r="J23" s="6"/>
    </row>
    <row r="24" spans="1:10">
      <c r="A24" s="40"/>
      <c r="B24" s="73">
        <v>19</v>
      </c>
      <c r="C24" s="74" t="s">
        <v>67</v>
      </c>
      <c r="D24" s="75" t="s">
        <v>69</v>
      </c>
      <c r="E24" s="20">
        <v>1</v>
      </c>
      <c r="F24" s="23">
        <v>1</v>
      </c>
      <c r="G24" s="30">
        <v>1</v>
      </c>
      <c r="H24" s="3"/>
      <c r="I24" s="3"/>
      <c r="J24" s="4"/>
    </row>
    <row r="25" spans="1:10">
      <c r="A25" s="40"/>
      <c r="B25" s="70">
        <v>20</v>
      </c>
      <c r="C25" s="71" t="s">
        <v>61</v>
      </c>
      <c r="D25" s="72" t="s">
        <v>74</v>
      </c>
      <c r="E25" s="20">
        <v>1</v>
      </c>
      <c r="F25" s="23">
        <v>1</v>
      </c>
      <c r="G25" s="30">
        <v>1</v>
      </c>
      <c r="H25" s="5"/>
      <c r="I25" s="5"/>
      <c r="J25" s="6"/>
    </row>
    <row r="26" spans="1:10">
      <c r="A26" s="40"/>
      <c r="B26" s="73">
        <v>21</v>
      </c>
      <c r="C26" s="74" t="s">
        <v>75</v>
      </c>
      <c r="D26" s="75" t="s">
        <v>62</v>
      </c>
      <c r="E26" s="20">
        <v>1</v>
      </c>
      <c r="F26" s="23">
        <v>1</v>
      </c>
      <c r="G26" s="30">
        <v>1</v>
      </c>
      <c r="H26" s="3"/>
      <c r="I26" s="3"/>
      <c r="J26" s="4"/>
    </row>
    <row r="27" spans="1:10">
      <c r="A27" s="40"/>
      <c r="B27" s="70">
        <v>22</v>
      </c>
      <c r="C27" s="71" t="s">
        <v>70</v>
      </c>
      <c r="D27" s="72" t="s">
        <v>68</v>
      </c>
      <c r="E27" s="20">
        <v>1</v>
      </c>
      <c r="F27" s="23">
        <v>1</v>
      </c>
      <c r="G27" s="30">
        <v>1</v>
      </c>
      <c r="H27" s="5"/>
      <c r="I27" s="5"/>
      <c r="J27" s="6"/>
    </row>
    <row r="28" spans="1:10">
      <c r="A28" s="40"/>
      <c r="B28" s="73">
        <v>23</v>
      </c>
      <c r="C28" s="74" t="s">
        <v>27</v>
      </c>
      <c r="D28" s="75" t="s">
        <v>71</v>
      </c>
      <c r="E28" s="20">
        <v>1</v>
      </c>
      <c r="F28" s="23">
        <v>1</v>
      </c>
      <c r="G28" s="30">
        <v>1</v>
      </c>
      <c r="H28" s="3"/>
      <c r="I28" s="3"/>
      <c r="J28" s="4"/>
    </row>
    <row r="29" spans="1:10">
      <c r="A29" s="40"/>
      <c r="B29" s="80">
        <v>24</v>
      </c>
      <c r="C29" s="81" t="s">
        <v>72</v>
      </c>
      <c r="D29" s="82" t="s">
        <v>76</v>
      </c>
      <c r="E29" s="20">
        <v>1</v>
      </c>
      <c r="F29" s="23">
        <v>1</v>
      </c>
      <c r="G29" s="30">
        <v>1</v>
      </c>
      <c r="H29" s="5"/>
      <c r="I29" s="5"/>
      <c r="J29" s="6"/>
    </row>
    <row r="30" spans="1:10">
      <c r="A30" s="40"/>
      <c r="B30" s="73">
        <v>25</v>
      </c>
      <c r="C30" s="74" t="s">
        <v>60</v>
      </c>
      <c r="D30" s="75" t="s">
        <v>73</v>
      </c>
      <c r="E30" s="20">
        <v>1</v>
      </c>
      <c r="F30" s="23">
        <v>1</v>
      </c>
      <c r="G30" s="30">
        <v>1</v>
      </c>
      <c r="H30" s="3"/>
      <c r="I30" s="3"/>
      <c r="J30" s="4"/>
    </row>
    <row r="31" spans="1:10">
      <c r="A31" s="41"/>
      <c r="B31" s="70">
        <v>26</v>
      </c>
      <c r="C31" s="71" t="s">
        <v>58</v>
      </c>
      <c r="D31" s="72" t="s">
        <v>59</v>
      </c>
      <c r="E31" s="20">
        <v>1</v>
      </c>
      <c r="F31" s="23">
        <v>1</v>
      </c>
      <c r="G31" s="30">
        <v>1</v>
      </c>
      <c r="H31" s="5"/>
      <c r="I31" s="5"/>
      <c r="J31" s="6"/>
    </row>
    <row r="32" spans="1:10">
      <c r="A32" s="40"/>
      <c r="B32" s="73">
        <v>27</v>
      </c>
      <c r="C32" s="74" t="s">
        <v>57</v>
      </c>
      <c r="D32" s="75" t="s">
        <v>54</v>
      </c>
      <c r="E32" s="20">
        <v>1</v>
      </c>
      <c r="F32" s="23">
        <v>1</v>
      </c>
      <c r="G32" s="30">
        <v>1</v>
      </c>
      <c r="H32" s="3"/>
      <c r="I32" s="3"/>
      <c r="J32" s="4"/>
    </row>
    <row r="33" spans="1:10">
      <c r="A33" s="40"/>
      <c r="B33" s="80">
        <v>28</v>
      </c>
      <c r="C33" s="71" t="s">
        <v>55</v>
      </c>
      <c r="D33" s="72" t="s">
        <v>56</v>
      </c>
      <c r="E33" s="20">
        <v>1</v>
      </c>
      <c r="F33" s="23">
        <v>1</v>
      </c>
      <c r="G33" s="30">
        <v>1</v>
      </c>
      <c r="H33" s="5"/>
      <c r="I33" s="5"/>
      <c r="J33" s="6"/>
    </row>
    <row r="34" spans="1:10">
      <c r="A34" s="40"/>
      <c r="B34" s="73">
        <v>29</v>
      </c>
      <c r="C34" s="74" t="s">
        <v>75</v>
      </c>
      <c r="D34" s="75" t="s">
        <v>61</v>
      </c>
      <c r="E34" s="20">
        <v>1</v>
      </c>
      <c r="F34" s="23">
        <v>1</v>
      </c>
      <c r="G34" s="30">
        <v>1</v>
      </c>
      <c r="H34" s="3"/>
      <c r="I34" s="3"/>
      <c r="J34" s="4"/>
    </row>
    <row r="35" spans="1:10">
      <c r="A35" s="40"/>
      <c r="B35" s="80">
        <v>30</v>
      </c>
      <c r="C35" s="71" t="s">
        <v>62</v>
      </c>
      <c r="D35" s="72" t="s">
        <v>74</v>
      </c>
      <c r="E35" s="20">
        <v>1</v>
      </c>
      <c r="F35" s="23">
        <v>1</v>
      </c>
      <c r="G35" s="30">
        <v>1</v>
      </c>
      <c r="H35" s="5"/>
      <c r="I35" s="5"/>
      <c r="J35" s="6"/>
    </row>
    <row r="36" spans="1:10">
      <c r="A36" s="40"/>
      <c r="B36" s="73">
        <v>31</v>
      </c>
      <c r="C36" s="74" t="s">
        <v>66</v>
      </c>
      <c r="D36" s="75" t="s">
        <v>63</v>
      </c>
      <c r="E36" s="20">
        <v>1</v>
      </c>
      <c r="F36" s="23">
        <v>1</v>
      </c>
      <c r="G36" s="30">
        <v>1</v>
      </c>
      <c r="H36" s="3"/>
      <c r="I36" s="3"/>
      <c r="J36" s="4"/>
    </row>
    <row r="37" spans="1:10">
      <c r="A37" s="40"/>
      <c r="B37" s="80">
        <v>32</v>
      </c>
      <c r="C37" s="71" t="s">
        <v>64</v>
      </c>
      <c r="D37" s="72" t="s">
        <v>65</v>
      </c>
      <c r="E37" s="8">
        <v>1</v>
      </c>
      <c r="F37" s="23">
        <v>1</v>
      </c>
      <c r="G37" s="30">
        <v>1</v>
      </c>
      <c r="H37" s="5"/>
      <c r="I37" s="5"/>
      <c r="J37" s="6"/>
    </row>
    <row r="38" spans="1:10">
      <c r="A38" s="40"/>
      <c r="B38" s="73">
        <v>33</v>
      </c>
      <c r="C38" s="74" t="s">
        <v>72</v>
      </c>
      <c r="D38" s="75" t="s">
        <v>27</v>
      </c>
      <c r="E38" s="77">
        <v>1</v>
      </c>
      <c r="F38" s="78">
        <v>1</v>
      </c>
      <c r="G38" s="79">
        <v>1</v>
      </c>
      <c r="H38" s="95"/>
      <c r="I38" s="95"/>
      <c r="J38" s="96"/>
    </row>
    <row r="39" spans="1:10">
      <c r="A39" s="40"/>
      <c r="B39" s="80">
        <v>34</v>
      </c>
      <c r="C39" s="71" t="s">
        <v>76</v>
      </c>
      <c r="D39" s="72" t="s">
        <v>71</v>
      </c>
      <c r="E39" s="20">
        <v>1</v>
      </c>
      <c r="F39" s="23">
        <v>1</v>
      </c>
      <c r="G39" s="30">
        <v>1</v>
      </c>
      <c r="H39" s="5"/>
      <c r="I39" s="5"/>
      <c r="J39" s="6"/>
    </row>
    <row r="40" spans="1:10">
      <c r="A40" s="40"/>
      <c r="B40" s="73">
        <v>35</v>
      </c>
      <c r="C40" s="74" t="s">
        <v>70</v>
      </c>
      <c r="D40" s="75" t="s">
        <v>67</v>
      </c>
      <c r="E40" s="20">
        <v>1</v>
      </c>
      <c r="F40" s="23">
        <v>1</v>
      </c>
      <c r="G40" s="30">
        <v>1</v>
      </c>
      <c r="H40" s="3"/>
      <c r="I40" s="3"/>
      <c r="J40" s="4"/>
    </row>
    <row r="41" spans="1:10" ht="13.5" thickBot="1">
      <c r="A41" s="40"/>
      <c r="B41" s="80">
        <v>36</v>
      </c>
      <c r="C41" s="71" t="s">
        <v>68</v>
      </c>
      <c r="D41" s="72" t="s">
        <v>69</v>
      </c>
      <c r="E41" s="20">
        <v>1</v>
      </c>
      <c r="F41" s="23">
        <v>1</v>
      </c>
      <c r="G41" s="30">
        <v>1</v>
      </c>
      <c r="H41" s="5"/>
      <c r="I41" s="5"/>
      <c r="J41" s="6"/>
    </row>
    <row r="42" spans="1:10" ht="13.5" thickTop="1">
      <c r="A42" s="40"/>
      <c r="B42" s="67" t="s">
        <v>10</v>
      </c>
      <c r="C42" s="68"/>
      <c r="D42" s="69"/>
      <c r="E42" s="13">
        <v>1</v>
      </c>
      <c r="F42" s="22">
        <v>1</v>
      </c>
      <c r="G42" s="29">
        <v>1</v>
      </c>
      <c r="H42" s="65"/>
      <c r="I42" s="66"/>
      <c r="J42" s="11"/>
    </row>
    <row r="43" spans="1:10">
      <c r="A43" s="40"/>
      <c r="B43" s="70" t="s">
        <v>11</v>
      </c>
      <c r="C43" s="71"/>
      <c r="D43" s="72"/>
      <c r="E43" s="8">
        <v>1</v>
      </c>
      <c r="F43" s="23">
        <v>1</v>
      </c>
      <c r="G43" s="30">
        <v>1</v>
      </c>
      <c r="H43" s="5"/>
      <c r="I43" s="5"/>
      <c r="J43" s="6"/>
    </row>
    <row r="44" spans="1:10">
      <c r="A44" s="40"/>
      <c r="B44" s="83" t="s">
        <v>12</v>
      </c>
      <c r="C44" s="84"/>
      <c r="D44" s="85"/>
      <c r="E44" s="8">
        <v>1</v>
      </c>
      <c r="F44" s="23">
        <v>1</v>
      </c>
      <c r="G44" s="30">
        <v>1</v>
      </c>
      <c r="H44" s="3"/>
      <c r="I44" s="3"/>
      <c r="J44" s="4"/>
    </row>
    <row r="45" spans="1:10">
      <c r="A45" s="40"/>
      <c r="B45" s="70" t="s">
        <v>13</v>
      </c>
      <c r="C45" s="71"/>
      <c r="D45" s="72"/>
      <c r="E45" s="8">
        <v>1</v>
      </c>
      <c r="F45" s="23">
        <v>1</v>
      </c>
      <c r="G45" s="30">
        <v>1</v>
      </c>
      <c r="H45" s="5"/>
      <c r="I45" s="5"/>
      <c r="J45" s="6"/>
    </row>
    <row r="46" spans="1:10">
      <c r="A46" s="40"/>
      <c r="B46" s="83" t="s">
        <v>14</v>
      </c>
      <c r="C46" s="84"/>
      <c r="D46" s="85"/>
      <c r="E46" s="8">
        <v>1</v>
      </c>
      <c r="F46" s="23">
        <v>1</v>
      </c>
      <c r="G46" s="30">
        <v>1</v>
      </c>
      <c r="H46" s="3"/>
      <c r="I46" s="3"/>
      <c r="J46" s="4"/>
    </row>
    <row r="47" spans="1:10">
      <c r="A47" s="40"/>
      <c r="B47" s="70" t="s">
        <v>15</v>
      </c>
      <c r="C47" s="71"/>
      <c r="D47" s="72"/>
      <c r="E47" s="47">
        <v>1</v>
      </c>
      <c r="F47" s="48">
        <v>1</v>
      </c>
      <c r="G47" s="49">
        <v>1</v>
      </c>
      <c r="H47" s="5"/>
      <c r="I47" s="5"/>
      <c r="J47" s="9"/>
    </row>
    <row r="48" spans="1:10">
      <c r="A48" s="40"/>
      <c r="B48" s="83" t="s">
        <v>16</v>
      </c>
      <c r="C48" s="84"/>
      <c r="D48" s="85"/>
      <c r="E48" s="8">
        <v>1</v>
      </c>
      <c r="F48" s="23">
        <v>1</v>
      </c>
      <c r="G48" s="30">
        <v>1</v>
      </c>
      <c r="H48" s="3"/>
      <c r="I48" s="3"/>
      <c r="J48" s="4"/>
    </row>
    <row r="49" spans="1:10" ht="13.5" thickBot="1">
      <c r="A49" s="40"/>
      <c r="B49" s="70" t="s">
        <v>17</v>
      </c>
      <c r="C49" s="71"/>
      <c r="D49" s="72"/>
      <c r="E49" s="42">
        <v>1</v>
      </c>
      <c r="F49" s="43">
        <v>1</v>
      </c>
      <c r="G49" s="44">
        <v>1</v>
      </c>
      <c r="H49" s="97"/>
      <c r="I49" s="98"/>
      <c r="J49" s="46"/>
    </row>
    <row r="50" spans="1:10" ht="13.5" thickTop="1">
      <c r="A50" s="40"/>
      <c r="B50" s="67" t="s">
        <v>18</v>
      </c>
      <c r="C50" s="68"/>
      <c r="D50" s="69"/>
      <c r="E50" s="13">
        <v>1</v>
      </c>
      <c r="F50" s="22">
        <v>1</v>
      </c>
      <c r="G50" s="29">
        <v>1</v>
      </c>
      <c r="H50" s="10">
        <f>Quarts!J10</f>
        <v>0</v>
      </c>
      <c r="I50" s="10">
        <f>Quarts!K10</f>
        <v>0</v>
      </c>
      <c r="J50" s="11"/>
    </row>
    <row r="51" spans="1:10">
      <c r="A51" s="40"/>
      <c r="B51" s="70" t="s">
        <v>19</v>
      </c>
      <c r="C51" s="71"/>
      <c r="D51" s="72"/>
      <c r="E51" s="8">
        <v>1</v>
      </c>
      <c r="F51" s="23">
        <v>1</v>
      </c>
      <c r="G51" s="30">
        <v>1</v>
      </c>
      <c r="H51" s="5">
        <f>Quarts!J11</f>
        <v>0</v>
      </c>
      <c r="I51" s="5">
        <f>Quarts!K11</f>
        <v>0</v>
      </c>
      <c r="J51" s="6"/>
    </row>
    <row r="52" spans="1:10">
      <c r="A52" s="40"/>
      <c r="B52" s="83" t="s">
        <v>20</v>
      </c>
      <c r="C52" s="84"/>
      <c r="D52" s="85"/>
      <c r="E52" s="8">
        <v>1</v>
      </c>
      <c r="F52" s="23">
        <v>1</v>
      </c>
      <c r="G52" s="30">
        <v>1</v>
      </c>
      <c r="H52" s="3">
        <f>Quarts!J12</f>
        <v>0</v>
      </c>
      <c r="I52" s="3">
        <f>Quarts!K12</f>
        <v>0</v>
      </c>
      <c r="J52" s="4"/>
    </row>
    <row r="53" spans="1:10" ht="13.5" thickBot="1">
      <c r="A53" s="40"/>
      <c r="B53" s="80" t="s">
        <v>21</v>
      </c>
      <c r="C53" s="81"/>
      <c r="D53" s="82"/>
      <c r="E53" s="42">
        <v>1</v>
      </c>
      <c r="F53" s="43">
        <v>1</v>
      </c>
      <c r="G53" s="44">
        <v>1</v>
      </c>
      <c r="H53" s="45">
        <f>Quarts!J13</f>
        <v>0</v>
      </c>
      <c r="I53" s="45">
        <f>Quarts!K13</f>
        <v>0</v>
      </c>
      <c r="J53" s="46"/>
    </row>
    <row r="54" spans="1:10" ht="13.5" thickTop="1">
      <c r="A54" s="40"/>
      <c r="B54" s="67" t="s">
        <v>22</v>
      </c>
      <c r="C54" s="68"/>
      <c r="D54" s="69"/>
      <c r="E54" s="13">
        <v>1</v>
      </c>
      <c r="F54" s="22">
        <v>1</v>
      </c>
      <c r="G54" s="29">
        <v>1</v>
      </c>
      <c r="H54" s="10"/>
      <c r="I54" s="10"/>
      <c r="J54" s="11"/>
    </row>
    <row r="55" spans="1:10" ht="13.5" thickBot="1">
      <c r="A55" s="40"/>
      <c r="B55" s="86" t="s">
        <v>23</v>
      </c>
      <c r="C55" s="87"/>
      <c r="D55" s="88"/>
      <c r="E55" s="47">
        <v>1</v>
      </c>
      <c r="F55" s="48">
        <v>1</v>
      </c>
      <c r="G55" s="49">
        <v>1</v>
      </c>
      <c r="H55" s="7"/>
      <c r="I55" s="7"/>
      <c r="J55" s="9"/>
    </row>
    <row r="56" spans="1:10" ht="14.25" thickTop="1" thickBot="1">
      <c r="A56" s="40"/>
      <c r="B56" s="89" t="s">
        <v>24</v>
      </c>
      <c r="C56" s="90"/>
      <c r="D56" s="91"/>
      <c r="E56" s="51">
        <v>1</v>
      </c>
      <c r="F56" s="52">
        <v>1</v>
      </c>
      <c r="G56" s="53">
        <v>1</v>
      </c>
      <c r="H56" s="99"/>
      <c r="I56" s="99"/>
      <c r="J56" s="100"/>
    </row>
    <row r="57" spans="1:10" ht="14.25" thickTop="1" thickBot="1">
      <c r="B57" s="92" t="s">
        <v>0</v>
      </c>
      <c r="C57" s="93"/>
      <c r="D57" s="94"/>
      <c r="E57" s="51">
        <v>1</v>
      </c>
      <c r="F57" s="52">
        <v>1</v>
      </c>
      <c r="G57" s="53">
        <v>1</v>
      </c>
      <c r="H57" s="54"/>
      <c r="I57" s="54"/>
      <c r="J57" s="55"/>
    </row>
    <row r="58" spans="1:10" ht="13.5" thickTop="1"/>
  </sheetData>
  <sheetProtection password="909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Quarts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2019-06-03T13:33:13Z</dcterms:modified>
</cp:coreProperties>
</file>