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165" windowWidth="12600" windowHeight="11580"/>
  </bookViews>
  <sheets>
    <sheet name="Demis" sheetId="4" r:id="rId1"/>
    <sheet name="Grille" sheetId="1" state="hidden" r:id="rId2"/>
  </sheets>
  <calcPr calcId="125725"/>
</workbook>
</file>

<file path=xl/calcChain.xml><?xml version="1.0" encoding="utf-8"?>
<calcChain xmlns="http://schemas.openxmlformats.org/spreadsheetml/2006/main">
  <c r="B5" i="1"/>
  <c r="U11" i="4"/>
  <c r="V11"/>
  <c r="V10"/>
  <c r="U10"/>
  <c r="H2" i="1"/>
  <c r="L4" i="4" l="1"/>
  <c r="H55" i="1" l="1"/>
  <c r="I55"/>
  <c r="I54"/>
  <c r="H54"/>
  <c r="N11" i="4"/>
  <c r="O11"/>
  <c r="P11"/>
  <c r="O10"/>
  <c r="P10"/>
  <c r="N10"/>
  <c r="L11"/>
  <c r="I11"/>
  <c r="L10"/>
  <c r="I10"/>
  <c r="H5" i="1" l="1"/>
  <c r="H4"/>
  <c r="H3"/>
  <c r="E11" i="4" l="1"/>
  <c r="G11" s="1"/>
  <c r="E10"/>
  <c r="H10" s="1"/>
  <c r="H11" l="1"/>
  <c r="F11"/>
  <c r="G10"/>
  <c r="F10"/>
</calcChain>
</file>

<file path=xl/sharedStrings.xml><?xml version="1.0" encoding="utf-8"?>
<sst xmlns="http://schemas.openxmlformats.org/spreadsheetml/2006/main" count="123" uniqueCount="75">
  <si>
    <t>F</t>
  </si>
  <si>
    <t>N</t>
  </si>
  <si>
    <t>Cotes</t>
  </si>
  <si>
    <t>COTES (1N2)</t>
  </si>
  <si>
    <t>Prenom + Nom</t>
  </si>
  <si>
    <t>Da1</t>
  </si>
  <si>
    <t>Da2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</si>
  <si>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</si>
  <si>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</si>
  <si>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</si>
  <si>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</si>
  <si>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</si>
  <si>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</si>
  <si>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</si>
  <si>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</si>
  <si>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</si>
  <si>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</si>
  <si>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</si>
  <si>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</si>
  <si>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</si>
  <si>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</si>
  <si>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</si>
  <si>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3è</t>
  </si>
  <si>
    <t>DEMI-FINALES</t>
  </si>
  <si>
    <t>CDM2018_v1</t>
  </si>
  <si>
    <t>Cameroun</t>
  </si>
  <si>
    <t>Andrés Iniesta</t>
  </si>
  <si>
    <t>Ashley Cole</t>
  </si>
  <si>
    <t>Carles Puyol</t>
  </si>
  <si>
    <t>Clarence Seedorf</t>
  </si>
  <si>
    <t>Cristiano Ronaldo</t>
  </si>
  <si>
    <t>David Beckham</t>
  </si>
  <si>
    <t>David Ginola</t>
  </si>
  <si>
    <t>Edinson Cavani</t>
  </si>
  <si>
    <t>Franck Lampard</t>
  </si>
  <si>
    <t>Gary Neville</t>
  </si>
  <si>
    <t>George Weah</t>
  </si>
  <si>
    <t>Iker Casillas</t>
  </si>
  <si>
    <t>John Terry</t>
  </si>
  <si>
    <t>Lionel Messi</t>
  </si>
  <si>
    <t>Oliver Kahn</t>
  </si>
  <si>
    <t>Paolo Maldini</t>
  </si>
  <si>
    <t>Paul Scholes</t>
  </si>
  <si>
    <t>Pedro Pauleta</t>
  </si>
  <si>
    <t>Petr Čech</t>
  </si>
  <si>
    <t>Raúl</t>
  </si>
  <si>
    <t>Ryan Giggs</t>
  </si>
  <si>
    <t>Safet Susic</t>
  </si>
  <si>
    <t>Thierry Henry</t>
  </si>
  <si>
    <t>Victor Valdés</t>
  </si>
  <si>
    <t>Xabi Alonso</t>
  </si>
  <si>
    <t>Xavi</t>
  </si>
  <si>
    <t>Egypte</t>
  </si>
  <si>
    <t>Zimbabwe</t>
  </si>
  <si>
    <t>RD Congo</t>
  </si>
  <si>
    <t>Ouganda</t>
  </si>
  <si>
    <t>Burundi</t>
  </si>
  <si>
    <t>Guinée</t>
  </si>
  <si>
    <t>Madagascar</t>
  </si>
  <si>
    <t>Maroc</t>
  </si>
  <si>
    <t>Namibie</t>
  </si>
  <si>
    <t>Sénégal</t>
  </si>
  <si>
    <t>Tanzanie</t>
  </si>
  <si>
    <t>Algérie</t>
  </si>
  <si>
    <t>Kenya</t>
  </si>
  <si>
    <t>Tunisie</t>
  </si>
  <si>
    <t>Angola</t>
  </si>
  <si>
    <t>Mali</t>
  </si>
  <si>
    <t>Mauritanie</t>
  </si>
  <si>
    <t>Ghana</t>
  </si>
  <si>
    <t>Bénin</t>
  </si>
  <si>
    <t>Nigeria</t>
  </si>
  <si>
    <t>Côte d'Ivoire</t>
  </si>
  <si>
    <t>Afrique du Sud</t>
  </si>
  <si>
    <t>Guinea Bissau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</si>
</sst>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[$-F800]dddd\,\ mmmm\ dd\,\ yyyy"/>
  </numFmts>
  <fonts count="20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  <font>
      <b/>
      <sz val="12"/>
      <color theme="6"/>
      <name val="Verdana"/>
      <family val="2"/>
    </font>
    <font>
      <sz val="12"/>
      <color theme="6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theme="0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6"/>
      </right>
      <top style="medium">
        <color theme="0"/>
      </top>
      <bottom style="medium">
        <color theme="6"/>
      </bottom>
      <diagonal/>
    </border>
    <border>
      <left style="medium">
        <color theme="6"/>
      </left>
      <right/>
      <top style="medium">
        <color theme="0"/>
      </top>
      <bottom style="medium">
        <color theme="6"/>
      </bottom>
      <diagonal/>
    </border>
    <border>
      <left/>
      <right style="medium">
        <color theme="6"/>
      </right>
      <top style="medium">
        <color theme="6"/>
      </top>
      <bottom style="medium">
        <color theme="0"/>
      </bottom>
      <diagonal/>
    </border>
    <border>
      <left style="medium">
        <color theme="6"/>
      </left>
      <right/>
      <top style="medium">
        <color theme="6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8" xfId="0" applyNumberFormat="1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3" fillId="3" borderId="10" xfId="0" applyNumberFormat="1" applyFont="1" applyFill="1" applyBorder="1" applyAlignment="1" applyProtection="1">
      <alignment horizontal="center"/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5" borderId="22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2" fillId="4" borderId="23" xfId="0" applyFont="1" applyFill="1" applyBorder="1" applyAlignment="1" applyProtection="1">
      <alignment horizontal="center"/>
      <protection hidden="1"/>
    </xf>
    <xf numFmtId="0" fontId="2" fillId="4" borderId="24" xfId="0" applyFont="1" applyFill="1" applyBorder="1" applyAlignment="1" applyProtection="1">
      <alignment horizontal="center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4" fillId="5" borderId="13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19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17" xfId="0" applyFont="1" applyFill="1" applyBorder="1" applyAlignment="1" applyProtection="1">
      <alignment horizontal="center"/>
      <protection hidden="1"/>
    </xf>
    <xf numFmtId="0" fontId="2" fillId="4" borderId="25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horizontal="center"/>
      <protection hidden="1"/>
    </xf>
    <xf numFmtId="0" fontId="3" fillId="2" borderId="26" xfId="0" applyNumberFormat="1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3" borderId="16" xfId="0" applyFont="1" applyFill="1" applyBorder="1" applyAlignment="1" applyProtection="1">
      <alignment horizontal="center"/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4" borderId="29" xfId="0" applyFont="1" applyFill="1" applyBorder="1" applyAlignment="1" applyProtection="1">
      <alignment horizontal="center"/>
      <protection hidden="1"/>
    </xf>
    <xf numFmtId="0" fontId="2" fillId="4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3" fillId="2" borderId="30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12" fillId="0" borderId="32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3" borderId="33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Protection="1">
      <protection hidden="1"/>
    </xf>
    <xf numFmtId="0" fontId="2" fillId="3" borderId="10" xfId="0" applyNumberFormat="1" applyFont="1" applyFill="1" applyBorder="1" applyProtection="1">
      <protection hidden="1"/>
    </xf>
    <xf numFmtId="0" fontId="2" fillId="2" borderId="34" xfId="0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5" xfId="0" applyFont="1" applyFill="1" applyBorder="1" applyAlignment="1" applyProtection="1">
      <alignment horizontal="center"/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4" borderId="36" xfId="0" applyFont="1" applyFill="1" applyBorder="1" applyAlignment="1" applyProtection="1">
      <alignment horizontal="center"/>
      <protection hidden="1"/>
    </xf>
    <xf numFmtId="0" fontId="2" fillId="4" borderId="37" xfId="0" applyFont="1" applyFill="1" applyBorder="1" applyAlignment="1" applyProtection="1">
      <alignment horizontal="center"/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8" xfId="0" applyNumberFormat="1" applyFont="1" applyFill="1" applyBorder="1" applyProtection="1">
      <protection hidden="1"/>
    </xf>
    <xf numFmtId="0" fontId="2" fillId="3" borderId="35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37" xfId="0" applyNumberFormat="1" applyFont="1" applyFill="1" applyBorder="1" applyProtection="1"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40" xfId="0" applyFont="1" applyFill="1" applyBorder="1" applyProtection="1">
      <protection hidden="1"/>
    </xf>
    <xf numFmtId="0" fontId="2" fillId="2" borderId="41" xfId="0" applyNumberFormat="1" applyFont="1" applyFill="1" applyBorder="1" applyProtection="1">
      <protection hidden="1"/>
    </xf>
    <xf numFmtId="0" fontId="2" fillId="3" borderId="42" xfId="0" applyFont="1" applyFill="1" applyBorder="1" applyAlignment="1" applyProtection="1">
      <alignment horizontal="center"/>
      <protection hidden="1"/>
    </xf>
    <xf numFmtId="0" fontId="2" fillId="3" borderId="14" xfId="0" applyFont="1" applyFill="1" applyBorder="1" applyProtection="1">
      <protection hidden="1"/>
    </xf>
    <xf numFmtId="0" fontId="2" fillId="3" borderId="43" xfId="0" applyNumberFormat="1" applyFont="1" applyFill="1" applyBorder="1" applyProtection="1"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14" xfId="0" applyFont="1" applyFill="1" applyBorder="1" applyProtection="1">
      <protection hidden="1"/>
    </xf>
    <xf numFmtId="0" fontId="2" fillId="6" borderId="43" xfId="0" applyNumberFormat="1" applyFont="1" applyFill="1" applyBorder="1" applyProtection="1"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37" xfId="0" applyNumberFormat="1" applyFont="1" applyFill="1" applyBorder="1" applyAlignment="1" applyProtection="1">
      <alignment horizontal="center"/>
      <protection hidden="1"/>
    </xf>
    <xf numFmtId="0" fontId="2" fillId="3" borderId="11" xfId="0" applyFont="1" applyFill="1" applyBorder="1" applyAlignment="1" applyProtection="1">
      <alignment horizontal="center"/>
      <protection hidden="1"/>
    </xf>
    <xf numFmtId="0" fontId="2" fillId="3" borderId="44" xfId="0" applyFont="1" applyFill="1" applyBorder="1" applyAlignment="1" applyProtection="1">
      <alignment horizontal="center"/>
      <protection hidden="1"/>
    </xf>
    <xf numFmtId="0" fontId="2" fillId="2" borderId="17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2" fillId="9" borderId="31" xfId="0" applyFont="1" applyFill="1" applyBorder="1" applyAlignment="1" applyProtection="1">
      <alignment horizontal="center"/>
      <protection hidden="1"/>
    </xf>
    <xf numFmtId="0" fontId="3" fillId="9" borderId="30" xfId="0" applyNumberFormat="1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4" fillId="0" borderId="0" xfId="2" applyFont="1" applyFill="1" applyAlignment="1" applyProtection="1">
      <protection hidden="1"/>
    </xf>
    <xf numFmtId="0" fontId="9" fillId="0" borderId="53" xfId="0" applyFont="1" applyFill="1" applyBorder="1" applyAlignment="1" applyProtection="1">
      <alignment horizontal="right"/>
      <protection hidden="1"/>
    </xf>
    <xf numFmtId="0" fontId="15" fillId="0" borderId="0" xfId="0" applyFont="1" applyFill="1" applyAlignment="1" applyProtection="1">
      <alignment horizontal="left"/>
      <protection hidden="1"/>
    </xf>
    <xf numFmtId="165" fontId="16" fillId="0" borderId="55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51" xfId="0" applyNumberFormat="1" applyFont="1" applyFill="1" applyBorder="1" applyAlignment="1" applyProtection="1">
      <alignment horizontal="center" vertical="center"/>
      <protection hidden="1"/>
    </xf>
    <xf numFmtId="0" fontId="17" fillId="0" borderId="51" xfId="0" applyFont="1" applyFill="1" applyBorder="1" applyAlignment="1" applyProtection="1">
      <alignment horizontal="center"/>
      <protection hidden="1"/>
    </xf>
    <xf numFmtId="0" fontId="15" fillId="0" borderId="51" xfId="0" applyFont="1" applyFill="1" applyBorder="1" applyAlignment="1" applyProtection="1">
      <alignment horizontal="left" vertical="center" indent="1"/>
      <protection hidden="1"/>
    </xf>
    <xf numFmtId="165" fontId="16" fillId="0" borderId="52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53" xfId="0" applyNumberFormat="1" applyFont="1" applyFill="1" applyBorder="1" applyAlignment="1" applyProtection="1">
      <alignment horizontal="center" vertical="center"/>
      <protection hidden="1"/>
    </xf>
    <xf numFmtId="0" fontId="17" fillId="0" borderId="53" xfId="0" applyFont="1" applyFill="1" applyBorder="1" applyAlignment="1" applyProtection="1">
      <alignment horizontal="center"/>
      <protection hidden="1"/>
    </xf>
    <xf numFmtId="0" fontId="15" fillId="0" borderId="53" xfId="0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Alignment="1" applyProtection="1">
      <alignment horizontal="right" indent="1"/>
      <protection hidden="1"/>
    </xf>
    <xf numFmtId="0" fontId="17" fillId="0" borderId="0" xfId="0" applyFont="1" applyFill="1" applyProtection="1">
      <protection hidden="1"/>
    </xf>
    <xf numFmtId="0" fontId="17" fillId="0" borderId="0" xfId="0" applyFont="1" applyFill="1" applyAlignment="1" applyProtection="1">
      <alignment horizontal="left" indent="1"/>
      <protection hidden="1"/>
    </xf>
    <xf numFmtId="0" fontId="15" fillId="0" borderId="56" xfId="0" applyFont="1" applyFill="1" applyBorder="1" applyAlignment="1" applyProtection="1">
      <alignment horizontal="left" vertical="center" indent="1"/>
      <protection hidden="1"/>
    </xf>
    <xf numFmtId="0" fontId="15" fillId="0" borderId="54" xfId="0" applyFont="1" applyFill="1" applyBorder="1" applyAlignment="1" applyProtection="1">
      <alignment horizontal="left" vertical="center" indent="1"/>
      <protection hidden="1"/>
    </xf>
    <xf numFmtId="0" fontId="15" fillId="0" borderId="58" xfId="0" applyFont="1" applyFill="1" applyBorder="1" applyAlignment="1" applyProtection="1">
      <alignment horizontal="center"/>
      <protection hidden="1"/>
    </xf>
    <xf numFmtId="0" fontId="15" fillId="0" borderId="57" xfId="0" applyFont="1" applyFill="1" applyBorder="1" applyAlignment="1" applyProtection="1">
      <alignment horizontal="center"/>
      <protection hidden="1"/>
    </xf>
    <xf numFmtId="0" fontId="17" fillId="0" borderId="0" xfId="0" applyFont="1" applyFill="1" applyAlignment="1" applyProtection="1">
      <alignment horizontal="right"/>
      <protection hidden="1"/>
    </xf>
    <xf numFmtId="0" fontId="19" fillId="0" borderId="0" xfId="0" applyFont="1" applyFill="1" applyAlignment="1" applyProtection="1">
      <alignment horizontal="center"/>
      <protection hidden="1"/>
    </xf>
    <xf numFmtId="0" fontId="18" fillId="6" borderId="59" xfId="0" applyFont="1" applyFill="1" applyBorder="1" applyAlignment="1" applyProtection="1">
      <alignment horizontal="center" vertical="center"/>
      <protection locked="0"/>
    </xf>
    <xf numFmtId="0" fontId="18" fillId="6" borderId="60" xfId="0" applyFont="1" applyFill="1" applyBorder="1" applyAlignment="1" applyProtection="1">
      <alignment horizontal="center" vertical="center"/>
      <protection locked="0"/>
    </xf>
    <xf numFmtId="0" fontId="18" fillId="6" borderId="61" xfId="0" applyFont="1" applyFill="1" applyBorder="1" applyAlignment="1" applyProtection="1">
      <alignment horizontal="center" vertical="center"/>
      <protection locked="0"/>
    </xf>
    <xf numFmtId="0" fontId="18" fillId="6" borderId="62" xfId="0" applyFont="1" applyFill="1" applyBorder="1" applyAlignment="1" applyProtection="1">
      <alignment horizontal="center" vertical="center"/>
      <protection locked="0"/>
    </xf>
    <xf numFmtId="0" fontId="12" fillId="0" borderId="46" xfId="0" applyFont="1" applyFill="1" applyBorder="1" applyAlignment="1" applyProtection="1">
      <alignment horizontal="center" vertical="center"/>
      <protection hidden="1"/>
    </xf>
    <xf numFmtId="0" fontId="12" fillId="0" borderId="47" xfId="0" applyFont="1" applyFill="1" applyBorder="1" applyAlignment="1" applyProtection="1">
      <alignment horizontal="center" vertical="center"/>
      <protection hidden="1"/>
    </xf>
    <xf numFmtId="0" fontId="12" fillId="0" borderId="32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8" fillId="6" borderId="48" xfId="0" applyFont="1" applyFill="1" applyBorder="1" applyAlignment="1" applyProtection="1">
      <alignment horizontal="center" vertical="center"/>
      <protection locked="0"/>
    </xf>
    <xf numFmtId="0" fontId="18" fillId="6" borderId="49" xfId="0" applyFont="1" applyFill="1" applyBorder="1" applyAlignment="1" applyProtection="1">
      <alignment horizontal="center" vertical="center"/>
      <protection locked="0"/>
    </xf>
    <xf numFmtId="0" fontId="18" fillId="6" borderId="50" xfId="0" applyFont="1" applyFill="1" applyBorder="1" applyAlignment="1" applyProtection="1">
      <alignment horizontal="center" vertical="center"/>
      <protection locked="0"/>
    </xf>
    <xf numFmtId="0" fontId="18" fillId="6" borderId="46" xfId="0" applyFont="1" applyFill="1" applyBorder="1" applyAlignment="1" applyProtection="1">
      <alignment horizontal="center" vertical="center"/>
      <protection hidden="1"/>
    </xf>
    <xf numFmtId="0" fontId="18" fillId="6" borderId="47" xfId="0" applyFont="1" applyFill="1" applyBorder="1" applyAlignment="1" applyProtection="1">
      <alignment horizontal="center" vertical="center"/>
      <protection hidden="1"/>
    </xf>
    <xf numFmtId="0" fontId="18" fillId="6" borderId="3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18" fillId="6" borderId="0" xfId="0" applyFont="1" applyFill="1" applyBorder="1" applyAlignment="1" applyProtection="1">
      <alignment horizontal="center" vertic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22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20" xfId="0" applyFont="1" applyFill="1" applyBorder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</cellXfs>
  <cellStyles count="3">
    <cellStyle name="Euro" xfId="1"/>
    <cellStyle name="Lien hypertexte" xfId="2" builtinId="8"/>
    <cellStyle name="Normal" xfId="0" builtinId="0"/>
  </cellStyles>
  <dxfs count="41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tabColor theme="6"/>
  </sheetPr>
  <dimension ref="A1:AA28"/>
  <sheetViews>
    <sheetView showGridLines="0" showRowColHeaders="0" tabSelected="1" zoomScaleNormal="100" workbookViewId="0">
      <selection activeCell="D4" sqref="D4:I4"/>
    </sheetView>
  </sheetViews>
  <sheetFormatPr baseColWidth="10" defaultRowHeight="15"/>
  <cols>
    <col min="1" max="1" width="4.5703125" style="17" customWidth="1"/>
    <col min="2" max="2" width="7.7109375" style="17" customWidth="1"/>
    <col min="3" max="3" width="38.28515625" style="58" customWidth="1"/>
    <col min="4" max="4" width="10.140625" style="17" customWidth="1"/>
    <col min="5" max="8" width="11.42578125" style="17" hidden="1" customWidth="1"/>
    <col min="9" max="9" width="40.7109375" style="28" customWidth="1"/>
    <col min="10" max="11" width="6.7109375" style="29" customWidth="1"/>
    <col min="12" max="12" width="40.7109375" style="28" customWidth="1"/>
    <col min="13" max="13" width="7.5703125" style="28" customWidth="1"/>
    <col min="14" max="16" width="7.5703125" style="59" customWidth="1"/>
    <col min="17" max="17" width="7.5703125" style="29" customWidth="1"/>
    <col min="18" max="18" width="6.85546875" style="29" customWidth="1"/>
    <col min="19" max="19" width="40.7109375" style="29" customWidth="1"/>
    <col min="20" max="20" width="7.5703125" style="29" customWidth="1"/>
    <col min="21" max="22" width="7.5703125" style="29" hidden="1" customWidth="1"/>
    <col min="23" max="24" width="7.5703125" style="29" customWidth="1"/>
    <col min="25" max="25" width="11.42578125" style="29"/>
    <col min="26" max="26" width="11.42578125" style="29" customWidth="1"/>
    <col min="27" max="27" width="11.42578125" style="29" hidden="1" customWidth="1"/>
    <col min="28" max="16384" width="11.42578125" style="29"/>
  </cols>
  <sheetData>
    <row r="1" spans="1:27">
      <c r="C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29">
        <v>1</v>
      </c>
    </row>
    <row r="2" spans="1:27">
      <c r="A2" s="16"/>
      <c r="B2" s="39"/>
      <c r="C2" s="60"/>
      <c r="D2" s="39"/>
      <c r="E2" s="39"/>
      <c r="F2" s="39"/>
      <c r="G2" s="39"/>
      <c r="H2" s="39"/>
      <c r="I2" s="40"/>
      <c r="J2" s="39"/>
      <c r="K2" s="39"/>
      <c r="L2" s="40"/>
      <c r="M2" s="40"/>
      <c r="N2" s="61"/>
      <c r="O2" s="61"/>
      <c r="P2" s="61"/>
      <c r="Q2" s="41"/>
      <c r="R2" s="41"/>
      <c r="S2" s="41"/>
      <c r="T2" s="41"/>
    </row>
    <row r="3" spans="1:27" ht="15.75" thickBot="1">
      <c r="A3" s="16"/>
      <c r="B3" s="39"/>
      <c r="C3" s="67"/>
      <c r="D3" s="130"/>
      <c r="E3" s="130"/>
      <c r="F3" s="130"/>
      <c r="G3" s="130"/>
      <c r="H3" s="130"/>
      <c r="I3" s="130"/>
      <c r="J3" s="62"/>
      <c r="K3" s="39"/>
      <c r="L3" s="40"/>
      <c r="M3" s="40"/>
      <c r="N3" s="61"/>
      <c r="O3" s="61"/>
      <c r="P3" s="61"/>
      <c r="Q3" s="41"/>
      <c r="R3" s="41"/>
      <c r="S3" s="41"/>
      <c r="T3" s="41"/>
      <c r="AA3" s="29" t="s">
        <v>26</v>
      </c>
    </row>
    <row r="4" spans="1:27" ht="15.75" thickBot="1">
      <c r="A4" s="16"/>
      <c r="B4" s="39"/>
      <c r="C4" s="105" t="s">
        <v>4</v>
      </c>
      <c r="D4" s="131"/>
      <c r="E4" s="132"/>
      <c r="F4" s="132"/>
      <c r="G4" s="132"/>
      <c r="H4" s="132"/>
      <c r="I4" s="133"/>
      <c r="J4" s="39"/>
      <c r="K4" s="39"/>
      <c r="L4" s="137" t="str">
        <f>Grille!B5</f>
        <v>GRILLE INCOMPLETE</v>
      </c>
      <c r="M4" s="137"/>
      <c r="N4" s="137"/>
      <c r="O4" s="61"/>
      <c r="P4" s="61"/>
      <c r="Q4" s="41"/>
      <c r="R4" s="41"/>
      <c r="S4" s="41"/>
      <c r="T4" s="41"/>
      <c r="AA4" s="29" t="s">
        <v>27</v>
      </c>
    </row>
    <row r="5" spans="1:27">
      <c r="A5" s="16"/>
      <c r="B5" s="39"/>
      <c r="C5" s="67"/>
      <c r="D5" s="130"/>
      <c r="E5" s="130"/>
      <c r="F5" s="130"/>
      <c r="G5" s="130"/>
      <c r="H5" s="130"/>
      <c r="I5" s="130"/>
      <c r="J5" s="39"/>
      <c r="K5" s="39"/>
      <c r="L5" s="40"/>
      <c r="M5" s="40"/>
      <c r="N5" s="61"/>
      <c r="O5" s="61"/>
      <c r="P5" s="61"/>
      <c r="Q5" s="41"/>
      <c r="R5" s="41"/>
      <c r="S5" s="41"/>
      <c r="T5" s="41"/>
      <c r="AA5" s="29" t="s">
        <v>28</v>
      </c>
    </row>
    <row r="6" spans="1:27">
      <c r="A6" s="16"/>
      <c r="B6" s="39"/>
      <c r="C6" s="67"/>
      <c r="D6" s="130"/>
      <c r="E6" s="130"/>
      <c r="F6" s="130"/>
      <c r="G6" s="130"/>
      <c r="H6" s="130"/>
      <c r="I6" s="130"/>
      <c r="J6" s="39"/>
      <c r="K6" s="39"/>
      <c r="L6" s="40"/>
      <c r="M6" s="40"/>
      <c r="N6" s="61"/>
      <c r="O6" s="61"/>
      <c r="P6" s="61"/>
      <c r="Q6" s="41"/>
      <c r="R6" s="41"/>
      <c r="S6" s="41"/>
      <c r="T6" s="41"/>
      <c r="AA6" s="29" t="s">
        <v>29</v>
      </c>
    </row>
    <row r="7" spans="1:27">
      <c r="B7" s="38"/>
      <c r="C7" s="63"/>
      <c r="D7" s="38"/>
      <c r="E7" s="38"/>
      <c r="F7" s="38"/>
      <c r="G7" s="38"/>
      <c r="H7" s="38"/>
      <c r="I7" s="40"/>
      <c r="J7" s="41"/>
      <c r="K7" s="41"/>
      <c r="L7" s="40"/>
      <c r="M7" s="40"/>
      <c r="N7" s="61"/>
      <c r="O7" s="61"/>
      <c r="P7" s="61"/>
      <c r="Q7" s="41"/>
      <c r="R7" s="41"/>
      <c r="S7" s="41"/>
      <c r="T7" s="41"/>
      <c r="AA7" s="29" t="s">
        <v>30</v>
      </c>
    </row>
    <row r="8" spans="1:27">
      <c r="B8" s="38"/>
      <c r="C8" s="134" t="s">
        <v>23</v>
      </c>
      <c r="D8" s="135"/>
      <c r="E8" s="135"/>
      <c r="F8" s="135"/>
      <c r="G8" s="135"/>
      <c r="H8" s="135"/>
      <c r="I8" s="135"/>
      <c r="J8" s="135"/>
      <c r="K8" s="135"/>
      <c r="L8" s="136"/>
      <c r="M8" s="64"/>
      <c r="N8" s="138" t="s">
        <v>3</v>
      </c>
      <c r="O8" s="138"/>
      <c r="P8" s="138"/>
      <c r="Q8" s="41"/>
      <c r="R8" s="41"/>
      <c r="S8" s="41"/>
      <c r="T8" s="41"/>
      <c r="AA8" s="29" t="s">
        <v>31</v>
      </c>
    </row>
    <row r="9" spans="1:27" ht="4.5" customHeight="1" thickBot="1">
      <c r="B9" s="38"/>
      <c r="C9" s="127"/>
      <c r="D9" s="128"/>
      <c r="E9" s="128"/>
      <c r="F9" s="128"/>
      <c r="G9" s="128"/>
      <c r="H9" s="128"/>
      <c r="I9" s="128"/>
      <c r="J9" s="128"/>
      <c r="K9" s="128"/>
      <c r="L9" s="129"/>
      <c r="M9" s="64"/>
      <c r="N9" s="104"/>
      <c r="O9" s="104"/>
      <c r="P9" s="104"/>
      <c r="Q9" s="41"/>
      <c r="R9" s="41"/>
      <c r="S9" s="41"/>
      <c r="T9" s="41"/>
      <c r="AA9" s="29" t="s">
        <v>32</v>
      </c>
    </row>
    <row r="10" spans="1:27" ht="15.75" thickBot="1">
      <c r="A10" s="18"/>
      <c r="B10" s="65"/>
      <c r="C10" s="106">
        <v>43648</v>
      </c>
      <c r="D10" s="107" t="s">
        <v>5</v>
      </c>
      <c r="E10" s="108">
        <f t="shared" ref="E10" si="0">IF(AND(J10&lt;&gt;"",K10&lt;&gt;""),1,0)</f>
        <v>0</v>
      </c>
      <c r="F10" s="108">
        <f>IF(AND(J10&gt;K10,E10=1),1,0)</f>
        <v>0</v>
      </c>
      <c r="G10" s="108">
        <f>IF(AND(J10=K10,E10=1),1,0)</f>
        <v>0</v>
      </c>
      <c r="H10" s="108">
        <f>IF(AND(J10&lt;K10,E10=1),1,0)</f>
        <v>0</v>
      </c>
      <c r="I10" s="109">
        <f>Grille!C54</f>
        <v>0</v>
      </c>
      <c r="J10" s="123"/>
      <c r="K10" s="124"/>
      <c r="L10" s="117">
        <f>Grille!D54</f>
        <v>0</v>
      </c>
      <c r="M10" s="66"/>
      <c r="N10" s="119">
        <f>Grille!E54</f>
        <v>1</v>
      </c>
      <c r="O10" s="119">
        <f>Grille!F54</f>
        <v>1</v>
      </c>
      <c r="P10" s="119">
        <f>Grille!G54</f>
        <v>1</v>
      </c>
      <c r="Q10" s="41"/>
      <c r="R10" s="41"/>
      <c r="S10" s="41"/>
      <c r="T10" s="41"/>
      <c r="U10" s="29">
        <f>Grille!C54</f>
        <v>0</v>
      </c>
      <c r="V10" s="29">
        <f>Grille!D54</f>
        <v>0</v>
      </c>
      <c r="AA10" s="29" t="s">
        <v>33</v>
      </c>
    </row>
    <row r="11" spans="1:27" ht="15.75" thickBot="1">
      <c r="A11" s="18"/>
      <c r="B11" s="65"/>
      <c r="C11" s="110">
        <v>43649</v>
      </c>
      <c r="D11" s="111" t="s">
        <v>6</v>
      </c>
      <c r="E11" s="112">
        <f t="shared" ref="E11" si="1">IF(AND(J11&lt;&gt;"",K11&lt;&gt;""),1,0)</f>
        <v>0</v>
      </c>
      <c r="F11" s="112">
        <f t="shared" ref="F11" si="2">IF(AND(J11&gt;K11,E11=1),1,0)</f>
        <v>0</v>
      </c>
      <c r="G11" s="112">
        <f t="shared" ref="G11" si="3">IF(AND(J11=K11,E11=1),1,0)</f>
        <v>0</v>
      </c>
      <c r="H11" s="112">
        <f t="shared" ref="H11" si="4">IF(AND(J11&lt;K11,E11=1),1,0)</f>
        <v>0</v>
      </c>
      <c r="I11" s="113">
        <f>Grille!C55</f>
        <v>0</v>
      </c>
      <c r="J11" s="125"/>
      <c r="K11" s="126"/>
      <c r="L11" s="118">
        <f>Grille!D55</f>
        <v>0</v>
      </c>
      <c r="M11" s="102"/>
      <c r="N11" s="120">
        <f>Grille!E55</f>
        <v>1</v>
      </c>
      <c r="O11" s="120">
        <f>Grille!F55</f>
        <v>1</v>
      </c>
      <c r="P11" s="120">
        <f>Grille!G55</f>
        <v>1</v>
      </c>
      <c r="Q11" s="41"/>
      <c r="R11" s="41"/>
      <c r="S11" s="41"/>
      <c r="T11" s="41"/>
      <c r="U11" s="29">
        <f>Grille!C55</f>
        <v>0</v>
      </c>
      <c r="V11" s="29">
        <f>Grille!D55</f>
        <v>0</v>
      </c>
      <c r="AA11" s="29" t="s">
        <v>34</v>
      </c>
    </row>
    <row r="12" spans="1:27" ht="15.75" customHeight="1">
      <c r="B12" s="38"/>
      <c r="C12" s="114"/>
      <c r="D12" s="115"/>
      <c r="E12" s="115"/>
      <c r="F12" s="115"/>
      <c r="G12" s="115"/>
      <c r="H12" s="115"/>
      <c r="I12" s="116"/>
      <c r="J12" s="122"/>
      <c r="K12" s="122"/>
      <c r="L12" s="116"/>
      <c r="M12" s="40"/>
      <c r="N12" s="121"/>
      <c r="O12" s="121"/>
      <c r="P12" s="121"/>
      <c r="Q12" s="41"/>
      <c r="R12" s="41"/>
      <c r="S12" s="41"/>
      <c r="T12" s="41"/>
      <c r="AA12" s="29" t="s">
        <v>35</v>
      </c>
    </row>
    <row r="13" spans="1:27" ht="15.75" customHeight="1">
      <c r="B13" s="38"/>
      <c r="C13" s="114"/>
      <c r="D13" s="115"/>
      <c r="E13" s="115"/>
      <c r="F13" s="115"/>
      <c r="G13" s="115"/>
      <c r="H13" s="115"/>
      <c r="I13" s="116"/>
      <c r="J13" s="122"/>
      <c r="K13" s="122"/>
      <c r="L13" s="116"/>
      <c r="M13" s="40"/>
      <c r="N13" s="121"/>
      <c r="O13" s="121"/>
      <c r="P13" s="121"/>
      <c r="Q13" s="41"/>
      <c r="R13" s="41"/>
      <c r="S13" s="41"/>
      <c r="T13" s="41"/>
      <c r="AA13" s="29" t="s">
        <v>36</v>
      </c>
    </row>
    <row r="14" spans="1:27" ht="15.75" customHeight="1">
      <c r="B14" s="38"/>
      <c r="C14" s="114"/>
      <c r="D14" s="115"/>
      <c r="E14" s="115"/>
      <c r="F14" s="115"/>
      <c r="G14" s="115"/>
      <c r="H14" s="115"/>
      <c r="I14" s="116"/>
      <c r="J14" s="122"/>
      <c r="K14" s="122"/>
      <c r="L14" s="116"/>
      <c r="M14" s="40"/>
      <c r="N14" s="121"/>
      <c r="O14" s="121"/>
      <c r="P14" s="121"/>
      <c r="Q14" s="41"/>
      <c r="R14" s="41"/>
      <c r="S14" s="41"/>
      <c r="T14" s="41"/>
      <c r="AA14" s="29" t="s">
        <v>37</v>
      </c>
    </row>
    <row r="15" spans="1:27" ht="15.75" customHeight="1">
      <c r="B15" s="38"/>
      <c r="C15" s="114"/>
      <c r="D15" s="115"/>
      <c r="E15" s="115"/>
      <c r="F15" s="115"/>
      <c r="G15" s="115"/>
      <c r="H15" s="115"/>
      <c r="I15" s="116"/>
      <c r="J15" s="122"/>
      <c r="K15" s="122"/>
      <c r="L15" s="116"/>
      <c r="M15" s="40"/>
      <c r="N15" s="121"/>
      <c r="O15" s="121"/>
      <c r="P15" s="121"/>
      <c r="Q15" s="41"/>
      <c r="R15" s="41"/>
      <c r="S15" s="41"/>
      <c r="T15" s="41"/>
      <c r="AA15" s="29" t="s">
        <v>38</v>
      </c>
    </row>
    <row r="16" spans="1:27" ht="15.75" customHeight="1">
      <c r="B16" s="38"/>
      <c r="C16" s="114"/>
      <c r="D16" s="115"/>
      <c r="E16" s="115"/>
      <c r="F16" s="115"/>
      <c r="G16" s="115"/>
      <c r="H16" s="115"/>
      <c r="I16" s="116"/>
      <c r="J16" s="122"/>
      <c r="K16" s="122"/>
      <c r="L16" s="116"/>
      <c r="M16" s="40"/>
      <c r="N16" s="121"/>
      <c r="O16" s="121"/>
      <c r="P16" s="121"/>
      <c r="Q16" s="41"/>
      <c r="R16" s="41"/>
      <c r="S16" s="41"/>
      <c r="T16" s="41"/>
      <c r="AA16" s="29" t="s">
        <v>39</v>
      </c>
    </row>
    <row r="17" spans="2:27" ht="15.75" customHeight="1">
      <c r="B17" s="38"/>
      <c r="C17" s="114"/>
      <c r="D17" s="115"/>
      <c r="E17" s="115"/>
      <c r="F17" s="115"/>
      <c r="G17" s="115"/>
      <c r="H17" s="115"/>
      <c r="I17" s="116"/>
      <c r="J17" s="122"/>
      <c r="K17" s="122"/>
      <c r="L17" s="116"/>
      <c r="M17" s="40"/>
      <c r="N17" s="121"/>
      <c r="O17" s="121"/>
      <c r="P17" s="121"/>
      <c r="Q17" s="41"/>
      <c r="R17" s="41"/>
      <c r="S17" s="41"/>
      <c r="T17" s="41"/>
      <c r="AA17" s="29" t="s">
        <v>40</v>
      </c>
    </row>
    <row r="18" spans="2:27" ht="342" customHeight="1">
      <c r="B18" s="103" t="s">
        <v>7</v>
      </c>
      <c r="C18" s="63"/>
      <c r="D18" s="38"/>
      <c r="E18" s="38"/>
      <c r="F18" s="38"/>
      <c r="G18" s="38"/>
      <c r="H18" s="38"/>
      <c r="I18" s="40"/>
      <c r="J18" s="41"/>
      <c r="K18" s="41"/>
      <c r="L18" s="40"/>
      <c r="M18" s="40"/>
      <c r="N18" s="61"/>
      <c r="O18" s="61"/>
      <c r="P18" s="61"/>
      <c r="Q18" s="41"/>
      <c r="R18" s="41"/>
      <c r="S18" s="41"/>
      <c r="T18" s="41"/>
      <c r="AA18" s="29" t="s">
        <v>41</v>
      </c>
    </row>
    <row r="19" spans="2:27">
      <c r="AA19" s="29" t="s">
        <v>42</v>
      </c>
    </row>
    <row r="20" spans="2:27">
      <c r="AA20" s="29" t="s">
        <v>43</v>
      </c>
    </row>
    <row r="21" spans="2:27">
      <c r="AA21" s="29" t="s">
        <v>44</v>
      </c>
    </row>
    <row r="22" spans="2:27">
      <c r="AA22" s="29" t="s">
        <v>45</v>
      </c>
    </row>
    <row r="23" spans="2:27">
      <c r="AA23" s="29" t="s">
        <v>46</v>
      </c>
    </row>
    <row r="24" spans="2:27">
      <c r="AA24" s="29" t="s">
        <v>47</v>
      </c>
    </row>
    <row r="25" spans="2:27">
      <c r="AA25" s="29" t="s">
        <v>48</v>
      </c>
    </row>
    <row r="26" spans="2:27">
      <c r="AA26" s="29" t="s">
        <v>49</v>
      </c>
    </row>
    <row r="27" spans="2:27">
      <c r="AA27" s="29" t="s">
        <v>50</v>
      </c>
    </row>
    <row r="28" spans="2:27">
      <c r="AA28" s="29" t="s">
        <v>51</v>
      </c>
    </row>
  </sheetData>
  <sheetProtection password="9098" sheet="1" objects="1" scenarios="1" selectLockedCells="1"/>
  <mergeCells count="8">
    <mergeCell ref="C9:L9"/>
    <mergeCell ref="D3:I3"/>
    <mergeCell ref="D4:I4"/>
    <mergeCell ref="D5:I5"/>
    <mergeCell ref="D6:I6"/>
    <mergeCell ref="C8:L8"/>
    <mergeCell ref="L4:N4"/>
    <mergeCell ref="N8:P8"/>
  </mergeCells>
  <phoneticPr fontId="1" type="noConversion"/>
  <conditionalFormatting sqref="D10:I11 L10:M11">
    <cfRule type="expression" dxfId="40" priority="178">
      <formula>$C10=TODAY()</formula>
    </cfRule>
  </conditionalFormatting>
  <conditionalFormatting sqref="D6">
    <cfRule type="expression" dxfId="39" priority="100">
      <formula>$C6=TODAY()</formula>
    </cfRule>
  </conditionalFormatting>
  <conditionalFormatting sqref="D3:D5">
    <cfRule type="expression" dxfId="38" priority="99">
      <formula>$C3=TODAY()</formula>
    </cfRule>
  </conditionalFormatting>
  <conditionalFormatting sqref="C10:C11">
    <cfRule type="expression" dxfId="37" priority="37">
      <formula>$C10=TODAY()</formula>
    </cfRule>
  </conditionalFormatting>
  <conditionalFormatting sqref="L4:N4">
    <cfRule type="cellIs" dxfId="36" priority="34" operator="equal">
      <formula>"GRILLE COMPLETE"</formula>
    </cfRule>
    <cfRule type="cellIs" dxfId="35" priority="35" stopIfTrue="1" operator="equal">
      <formula>"GRILLE INCOMPLETE"</formula>
    </cfRule>
  </conditionalFormatting>
  <conditionalFormatting sqref="D10:I11 L10:L11">
    <cfRule type="expression" dxfId="34" priority="33">
      <formula>$C10=TODAY()</formula>
    </cfRule>
  </conditionalFormatting>
  <conditionalFormatting sqref="C10:C11">
    <cfRule type="expression" dxfId="33" priority="32">
      <formula>$C10=TODAY()</formula>
    </cfRule>
  </conditionalFormatting>
  <conditionalFormatting sqref="D4">
    <cfRule type="expression" dxfId="32" priority="31">
      <formula>$C4=TODAY()</formula>
    </cfRule>
  </conditionalFormatting>
  <conditionalFormatting sqref="L4:N4">
    <cfRule type="cellIs" dxfId="31" priority="29" operator="equal">
      <formula>"GRILLE COMPLETE"</formula>
    </cfRule>
    <cfRule type="cellIs" dxfId="30" priority="30" stopIfTrue="1" operator="equal">
      <formula>"GRILLE INCOMPLETE"</formula>
    </cfRule>
  </conditionalFormatting>
  <conditionalFormatting sqref="I11 L11">
    <cfRule type="expression" dxfId="29" priority="28">
      <formula>$C11=TODAY()</formula>
    </cfRule>
  </conditionalFormatting>
  <conditionalFormatting sqref="D11:H11 M11">
    <cfRule type="expression" dxfId="28" priority="27">
      <formula>$C11=TODAY()</formula>
    </cfRule>
  </conditionalFormatting>
  <conditionalFormatting sqref="C11">
    <cfRule type="expression" dxfId="27" priority="26">
      <formula>$C11=TODAY()</formula>
    </cfRule>
  </conditionalFormatting>
  <conditionalFormatting sqref="D10:I10 L10">
    <cfRule type="expression" dxfId="26" priority="25">
      <formula>$C10=TODAY()</formula>
    </cfRule>
  </conditionalFormatting>
  <conditionalFormatting sqref="C10">
    <cfRule type="expression" dxfId="25" priority="24">
      <formula>$C10=TODAY()</formula>
    </cfRule>
  </conditionalFormatting>
  <conditionalFormatting sqref="L10 D10:I10">
    <cfRule type="expression" dxfId="24" priority="23">
      <formula>$C10=TODAY()</formula>
    </cfRule>
  </conditionalFormatting>
  <conditionalFormatting sqref="C10">
    <cfRule type="expression" dxfId="23" priority="22">
      <formula>$C10=TODAY()</formula>
    </cfRule>
  </conditionalFormatting>
  <conditionalFormatting sqref="I10 L10">
    <cfRule type="expression" dxfId="22" priority="21">
      <formula>$C10=TODAY()</formula>
    </cfRule>
  </conditionalFormatting>
  <conditionalFormatting sqref="D10:H10">
    <cfRule type="expression" dxfId="21" priority="20">
      <formula>$C10=TODAY()</formula>
    </cfRule>
  </conditionalFormatting>
  <conditionalFormatting sqref="C10">
    <cfRule type="expression" dxfId="20" priority="19">
      <formula>$C10=TODAY()</formula>
    </cfRule>
  </conditionalFormatting>
  <conditionalFormatting sqref="D11:I11 L11">
    <cfRule type="expression" dxfId="19" priority="18">
      <formula>$C11=TODAY()</formula>
    </cfRule>
  </conditionalFormatting>
  <conditionalFormatting sqref="C11">
    <cfRule type="expression" dxfId="18" priority="17">
      <formula>$C11=TODAY()</formula>
    </cfRule>
  </conditionalFormatting>
  <conditionalFormatting sqref="D11:I11 L11">
    <cfRule type="expression" dxfId="17" priority="16">
      <formula>$C11=TODAY()</formula>
    </cfRule>
  </conditionalFormatting>
  <conditionalFormatting sqref="C11">
    <cfRule type="expression" dxfId="16" priority="15">
      <formula>$C11=TODAY()</formula>
    </cfRule>
  </conditionalFormatting>
  <conditionalFormatting sqref="L11 D11:I11">
    <cfRule type="expression" dxfId="15" priority="14">
      <formula>$C11=TODAY()</formula>
    </cfRule>
  </conditionalFormatting>
  <conditionalFormatting sqref="C11">
    <cfRule type="expression" dxfId="14" priority="13">
      <formula>$C11=TODAY()</formula>
    </cfRule>
  </conditionalFormatting>
  <conditionalFormatting sqref="I11 L11">
    <cfRule type="expression" dxfId="13" priority="12">
      <formula>$C11=TODAY()</formula>
    </cfRule>
  </conditionalFormatting>
  <conditionalFormatting sqref="D11:H11">
    <cfRule type="expression" dxfId="12" priority="11">
      <formula>$C11=TODAY()</formula>
    </cfRule>
  </conditionalFormatting>
  <conditionalFormatting sqref="C11">
    <cfRule type="expression" dxfId="11" priority="10">
      <formula>$C11=TODAY()</formula>
    </cfRule>
  </conditionalFormatting>
  <conditionalFormatting sqref="D11:I11 L11">
    <cfRule type="expression" dxfId="10" priority="9">
      <formula>$C11=TODAY()</formula>
    </cfRule>
  </conditionalFormatting>
  <conditionalFormatting sqref="C11">
    <cfRule type="expression" dxfId="9" priority="8">
      <formula>$C11=TODAY()</formula>
    </cfRule>
  </conditionalFormatting>
  <conditionalFormatting sqref="L11 D11:I11">
    <cfRule type="expression" dxfId="8" priority="7">
      <formula>$C11=TODAY()</formula>
    </cfRule>
  </conditionalFormatting>
  <conditionalFormatting sqref="C11">
    <cfRule type="expression" dxfId="7" priority="6">
      <formula>$C11=TODAY()</formula>
    </cfRule>
  </conditionalFormatting>
  <conditionalFormatting sqref="I11 L11">
    <cfRule type="expression" dxfId="6" priority="5">
      <formula>$C11=TODAY()</formula>
    </cfRule>
  </conditionalFormatting>
  <conditionalFormatting sqref="D11:H11">
    <cfRule type="expression" dxfId="5" priority="4">
      <formula>$C11=TODAY()</formula>
    </cfRule>
  </conditionalFormatting>
  <conditionalFormatting sqref="C11">
    <cfRule type="expression" dxfId="4" priority="3">
      <formula>$C11=TODAY()</formula>
    </cfRule>
  </conditionalFormatting>
  <conditionalFormatting sqref="D4">
    <cfRule type="expression" dxfId="3" priority="2">
      <formula>$C4=TODAY()</formula>
    </cfRule>
  </conditionalFormatting>
  <conditionalFormatting sqref="D4">
    <cfRule type="expression" dxfId="2" priority="1">
      <formula>$C4=TODAY()</formula>
    </cfRule>
  </conditionalFormatting>
  <dataValidations count="1">
    <dataValidation type="list" allowBlank="1" showInputMessage="1" showErrorMessage="1" sqref="D4:I4">
      <formula1>INDIRECT(CONCATENATE("$AA$2:$AA$",1+$AA$1))</formula1>
    </dataValidation>
  </dataValidations>
  <hyperlinks>
    <hyperlink ref="B18" r:id="rId1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Grille!C54:D54</xm:f>
          </x14:formula1>
          <xm:sqref>#REF!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>
    <tabColor rgb="FF0070C0"/>
  </sheetPr>
  <dimension ref="A1:J58"/>
  <sheetViews>
    <sheetView showGridLines="0" showRowColHeaders="0" workbookViewId="0">
      <pane xSplit="7" ySplit="5" topLeftCell="H18" activePane="bottomRight" state="frozenSplit"/>
      <selection pane="topRight"/>
      <selection pane="bottomLeft"/>
      <selection pane="bottomRight" activeCell="J1" sqref="A1:J1048576"/>
    </sheetView>
  </sheetViews>
  <sheetFormatPr baseColWidth="10" defaultRowHeight="12.75"/>
  <cols>
    <col min="1" max="1" width="3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/>
    <row r="2" spans="1:10" ht="16.5" customHeight="1" thickTop="1" thickBot="1">
      <c r="A2" s="2">
        <v>4</v>
      </c>
      <c r="B2" s="141" t="s">
        <v>24</v>
      </c>
      <c r="C2" s="141"/>
      <c r="D2" s="142"/>
      <c r="E2" s="139" t="s">
        <v>2</v>
      </c>
      <c r="F2" s="140"/>
      <c r="G2" s="140"/>
      <c r="H2" s="19">
        <f>Demis!D4</f>
        <v>0</v>
      </c>
      <c r="I2" s="20"/>
      <c r="J2" s="20"/>
    </row>
    <row r="3" spans="1:10" ht="16.5" hidden="1" customHeight="1">
      <c r="B3" s="30"/>
      <c r="C3" s="30"/>
      <c r="D3" s="33"/>
      <c r="E3" s="34"/>
      <c r="F3" s="35"/>
      <c r="G3" s="35"/>
      <c r="H3" s="36">
        <f>Demis!D5</f>
        <v>0</v>
      </c>
      <c r="I3" s="37"/>
      <c r="J3" s="37"/>
    </row>
    <row r="4" spans="1:10" ht="16.5" hidden="1" customHeight="1" thickBot="1">
      <c r="B4" s="30"/>
      <c r="C4" s="30"/>
      <c r="D4" s="33"/>
      <c r="E4" s="34"/>
      <c r="F4" s="35"/>
      <c r="G4" s="35"/>
      <c r="H4" s="36" t="str">
        <f>IF(Demis!D6&lt;&gt;"",Demis!D6,"")</f>
        <v/>
      </c>
      <c r="I4" s="37"/>
      <c r="J4" s="37"/>
    </row>
    <row r="5" spans="1:10" ht="16.5" thickBot="1">
      <c r="B5" s="143" t="str">
        <f>IF(AND(Demis!D4&lt;&gt;"",COUNTIF(Demis!J10:K11,"")=0),"GRILLE COMPLETE","GRILLE INCOMPLETE")</f>
        <v>GRILLE INCOMPLETE</v>
      </c>
      <c r="C5" s="143"/>
      <c r="D5" s="143"/>
      <c r="E5" s="14">
        <v>1</v>
      </c>
      <c r="F5" s="14" t="s">
        <v>1</v>
      </c>
      <c r="G5" s="14">
        <v>2</v>
      </c>
      <c r="H5" s="21">
        <f>Demis!D6</f>
        <v>0</v>
      </c>
      <c r="I5" s="26"/>
      <c r="J5" s="27"/>
    </row>
    <row r="6" spans="1:10" ht="13.5" customHeight="1" thickTop="1">
      <c r="A6" s="42"/>
      <c r="B6" s="68">
        <v>1</v>
      </c>
      <c r="C6" s="69" t="s">
        <v>52</v>
      </c>
      <c r="D6" s="70" t="s">
        <v>53</v>
      </c>
      <c r="E6" s="23">
        <v>1.1000000000000001</v>
      </c>
      <c r="F6" s="24">
        <v>6.2</v>
      </c>
      <c r="G6" s="31">
        <v>11.5</v>
      </c>
      <c r="H6" s="52"/>
      <c r="I6" s="52"/>
      <c r="J6" s="13"/>
    </row>
    <row r="7" spans="1:10">
      <c r="A7" s="43"/>
      <c r="B7" s="71">
        <v>2</v>
      </c>
      <c r="C7" s="5" t="s">
        <v>54</v>
      </c>
      <c r="D7" s="72" t="s">
        <v>55</v>
      </c>
      <c r="E7" s="22">
        <v>1.7</v>
      </c>
      <c r="F7" s="25">
        <v>3.4</v>
      </c>
      <c r="G7" s="32">
        <v>4.4000000000000004</v>
      </c>
      <c r="H7" s="6"/>
      <c r="I7" s="6"/>
      <c r="J7" s="7"/>
    </row>
    <row r="8" spans="1:10">
      <c r="A8" s="42"/>
      <c r="B8" s="73">
        <v>3</v>
      </c>
      <c r="C8" s="74" t="s">
        <v>71</v>
      </c>
      <c r="D8" s="75" t="s">
        <v>56</v>
      </c>
      <c r="E8" s="22">
        <v>1.2</v>
      </c>
      <c r="F8" s="25">
        <v>5.5</v>
      </c>
      <c r="G8" s="32">
        <v>10</v>
      </c>
      <c r="H8" s="3"/>
      <c r="I8" s="3"/>
      <c r="J8" s="4"/>
    </row>
    <row r="9" spans="1:10">
      <c r="A9" s="42"/>
      <c r="B9" s="71">
        <v>4</v>
      </c>
      <c r="C9" s="5" t="s">
        <v>57</v>
      </c>
      <c r="D9" s="72" t="s">
        <v>58</v>
      </c>
      <c r="E9" s="22">
        <v>1.4</v>
      </c>
      <c r="F9" s="25">
        <v>4.0999999999999996</v>
      </c>
      <c r="G9" s="32">
        <v>6.5</v>
      </c>
      <c r="H9" s="6"/>
      <c r="I9" s="6"/>
      <c r="J9" s="7"/>
    </row>
    <row r="10" spans="1:10">
      <c r="A10" s="42"/>
      <c r="B10" s="73">
        <v>5</v>
      </c>
      <c r="C10" s="74" t="s">
        <v>59</v>
      </c>
      <c r="D10" s="75" t="s">
        <v>60</v>
      </c>
      <c r="E10" s="22">
        <v>1.4</v>
      </c>
      <c r="F10" s="25">
        <v>4.0999999999999996</v>
      </c>
      <c r="G10" s="32">
        <v>6.5</v>
      </c>
      <c r="H10" s="3"/>
      <c r="I10" s="3"/>
      <c r="J10" s="4"/>
    </row>
    <row r="11" spans="1:10">
      <c r="A11" s="42"/>
      <c r="B11" s="71">
        <v>6</v>
      </c>
      <c r="C11" s="5" t="s">
        <v>61</v>
      </c>
      <c r="D11" s="72" t="s">
        <v>62</v>
      </c>
      <c r="E11" s="22">
        <v>1.2</v>
      </c>
      <c r="F11" s="25">
        <v>4.8</v>
      </c>
      <c r="G11" s="32">
        <v>9.1</v>
      </c>
      <c r="H11" s="6"/>
      <c r="I11" s="6"/>
      <c r="J11" s="7"/>
    </row>
    <row r="12" spans="1:10">
      <c r="A12" s="42"/>
      <c r="B12" s="73">
        <v>7</v>
      </c>
      <c r="C12" s="74" t="s">
        <v>63</v>
      </c>
      <c r="D12" s="75" t="s">
        <v>64</v>
      </c>
      <c r="E12" s="22">
        <v>1.4</v>
      </c>
      <c r="F12" s="25">
        <v>4.0999999999999996</v>
      </c>
      <c r="G12" s="32">
        <v>6.5</v>
      </c>
      <c r="H12" s="3"/>
      <c r="I12" s="3"/>
      <c r="J12" s="4"/>
    </row>
    <row r="13" spans="1:10">
      <c r="A13" s="42"/>
      <c r="B13" s="71">
        <v>8</v>
      </c>
      <c r="C13" s="5" t="s">
        <v>72</v>
      </c>
      <c r="D13" s="72" t="s">
        <v>73</v>
      </c>
      <c r="E13" s="22">
        <v>1.8</v>
      </c>
      <c r="F13" s="25">
        <v>3.3</v>
      </c>
      <c r="G13" s="32">
        <v>3.9</v>
      </c>
      <c r="H13" s="6"/>
      <c r="I13" s="6"/>
      <c r="J13" s="7"/>
    </row>
    <row r="14" spans="1:10">
      <c r="A14" s="42"/>
      <c r="B14" s="73">
        <v>9</v>
      </c>
      <c r="C14" s="74" t="s">
        <v>65</v>
      </c>
      <c r="D14" s="75" t="s">
        <v>66</v>
      </c>
      <c r="E14" s="22">
        <v>1.6</v>
      </c>
      <c r="F14" s="25">
        <v>3.4</v>
      </c>
      <c r="G14" s="32">
        <v>5.0999999999999996</v>
      </c>
      <c r="H14" s="3"/>
      <c r="I14" s="3"/>
      <c r="J14" s="4"/>
    </row>
    <row r="15" spans="1:10">
      <c r="A15" s="42"/>
      <c r="B15" s="76">
        <v>10</v>
      </c>
      <c r="C15" s="5" t="s">
        <v>67</v>
      </c>
      <c r="D15" s="72" t="s">
        <v>68</v>
      </c>
      <c r="E15" s="22">
        <v>1.5</v>
      </c>
      <c r="F15" s="25">
        <v>3.5</v>
      </c>
      <c r="G15" s="32">
        <v>5.7</v>
      </c>
      <c r="H15" s="6"/>
      <c r="I15" s="6"/>
      <c r="J15" s="7"/>
    </row>
    <row r="16" spans="1:10">
      <c r="A16" s="42"/>
      <c r="B16" s="73">
        <v>11</v>
      </c>
      <c r="C16" s="74" t="s">
        <v>25</v>
      </c>
      <c r="D16" s="75" t="s">
        <v>74</v>
      </c>
      <c r="E16" s="22">
        <v>1.3</v>
      </c>
      <c r="F16" s="25">
        <v>4.2</v>
      </c>
      <c r="G16" s="32">
        <v>7.2</v>
      </c>
      <c r="H16" s="3"/>
      <c r="I16" s="3"/>
      <c r="J16" s="4"/>
    </row>
    <row r="17" spans="1:10">
      <c r="A17" s="42"/>
      <c r="B17" s="71">
        <v>12</v>
      </c>
      <c r="C17" s="5" t="s">
        <v>69</v>
      </c>
      <c r="D17" s="72" t="s">
        <v>70</v>
      </c>
      <c r="E17" s="22">
        <v>1.4</v>
      </c>
      <c r="F17" s="25">
        <v>3.8</v>
      </c>
      <c r="G17" s="32">
        <v>6.1</v>
      </c>
      <c r="H17" s="6"/>
      <c r="I17" s="6"/>
      <c r="J17" s="7"/>
    </row>
    <row r="18" spans="1:10">
      <c r="A18" s="42"/>
      <c r="B18" s="73">
        <v>13</v>
      </c>
      <c r="C18" s="74" t="s">
        <v>71</v>
      </c>
      <c r="D18" s="75" t="s">
        <v>57</v>
      </c>
      <c r="E18" s="22">
        <v>1</v>
      </c>
      <c r="F18" s="25">
        <v>1</v>
      </c>
      <c r="G18" s="32">
        <v>1</v>
      </c>
      <c r="H18" s="3"/>
      <c r="I18" s="3"/>
      <c r="J18" s="4"/>
    </row>
    <row r="19" spans="1:10">
      <c r="A19" s="42"/>
      <c r="B19" s="71">
        <v>14</v>
      </c>
      <c r="C19" s="5" t="s">
        <v>55</v>
      </c>
      <c r="D19" s="72" t="s">
        <v>53</v>
      </c>
      <c r="E19" s="22">
        <v>1</v>
      </c>
      <c r="F19" s="25">
        <v>1</v>
      </c>
      <c r="G19" s="32">
        <v>1</v>
      </c>
      <c r="H19" s="6"/>
      <c r="I19" s="6"/>
      <c r="J19" s="7"/>
    </row>
    <row r="20" spans="1:10">
      <c r="A20" s="42"/>
      <c r="B20" s="73">
        <v>15</v>
      </c>
      <c r="C20" s="74" t="s">
        <v>52</v>
      </c>
      <c r="D20" s="75" t="s">
        <v>54</v>
      </c>
      <c r="E20" s="22">
        <v>1</v>
      </c>
      <c r="F20" s="25">
        <v>1</v>
      </c>
      <c r="G20" s="32">
        <v>1</v>
      </c>
      <c r="H20" s="3"/>
      <c r="I20" s="3"/>
      <c r="J20" s="4"/>
    </row>
    <row r="21" spans="1:10">
      <c r="A21" s="42"/>
      <c r="B21" s="71">
        <v>16</v>
      </c>
      <c r="C21" s="5" t="s">
        <v>58</v>
      </c>
      <c r="D21" s="72" t="s">
        <v>56</v>
      </c>
      <c r="E21" s="10">
        <v>1</v>
      </c>
      <c r="F21" s="25">
        <v>1</v>
      </c>
      <c r="G21" s="32">
        <v>1</v>
      </c>
      <c r="H21" s="6"/>
      <c r="I21" s="6"/>
      <c r="J21" s="7"/>
    </row>
    <row r="22" spans="1:10">
      <c r="A22" s="42"/>
      <c r="B22" s="73">
        <v>17</v>
      </c>
      <c r="C22" s="74" t="s">
        <v>61</v>
      </c>
      <c r="D22" s="75" t="s">
        <v>63</v>
      </c>
      <c r="E22" s="77">
        <v>1</v>
      </c>
      <c r="F22" s="78">
        <v>1</v>
      </c>
      <c r="G22" s="79">
        <v>1</v>
      </c>
      <c r="H22" s="94"/>
      <c r="I22" s="94"/>
      <c r="J22" s="95"/>
    </row>
    <row r="23" spans="1:10">
      <c r="A23" s="42"/>
      <c r="B23" s="71">
        <v>18</v>
      </c>
      <c r="C23" s="5" t="s">
        <v>64</v>
      </c>
      <c r="D23" s="72" t="s">
        <v>62</v>
      </c>
      <c r="E23" s="22">
        <v>1</v>
      </c>
      <c r="F23" s="25">
        <v>1</v>
      </c>
      <c r="G23" s="32">
        <v>1</v>
      </c>
      <c r="H23" s="6"/>
      <c r="I23" s="6"/>
      <c r="J23" s="7"/>
    </row>
    <row r="24" spans="1:10">
      <c r="A24" s="42"/>
      <c r="B24" s="73">
        <v>19</v>
      </c>
      <c r="C24" s="74" t="s">
        <v>65</v>
      </c>
      <c r="D24" s="75" t="s">
        <v>67</v>
      </c>
      <c r="E24" s="22">
        <v>1</v>
      </c>
      <c r="F24" s="25">
        <v>1</v>
      </c>
      <c r="G24" s="32">
        <v>1</v>
      </c>
      <c r="H24" s="3"/>
      <c r="I24" s="3"/>
      <c r="J24" s="4"/>
    </row>
    <row r="25" spans="1:10">
      <c r="A25" s="42"/>
      <c r="B25" s="71">
        <v>20</v>
      </c>
      <c r="C25" s="5" t="s">
        <v>59</v>
      </c>
      <c r="D25" s="72" t="s">
        <v>72</v>
      </c>
      <c r="E25" s="22">
        <v>1</v>
      </c>
      <c r="F25" s="25">
        <v>1</v>
      </c>
      <c r="G25" s="32">
        <v>1</v>
      </c>
      <c r="H25" s="6"/>
      <c r="I25" s="6"/>
      <c r="J25" s="7"/>
    </row>
    <row r="26" spans="1:10">
      <c r="A26" s="42"/>
      <c r="B26" s="73">
        <v>21</v>
      </c>
      <c r="C26" s="74" t="s">
        <v>73</v>
      </c>
      <c r="D26" s="75" t="s">
        <v>60</v>
      </c>
      <c r="E26" s="22">
        <v>1</v>
      </c>
      <c r="F26" s="25">
        <v>1</v>
      </c>
      <c r="G26" s="32">
        <v>1</v>
      </c>
      <c r="H26" s="3"/>
      <c r="I26" s="3"/>
      <c r="J26" s="4"/>
    </row>
    <row r="27" spans="1:10">
      <c r="A27" s="42"/>
      <c r="B27" s="71">
        <v>22</v>
      </c>
      <c r="C27" s="5" t="s">
        <v>68</v>
      </c>
      <c r="D27" s="72" t="s">
        <v>66</v>
      </c>
      <c r="E27" s="22">
        <v>1</v>
      </c>
      <c r="F27" s="25">
        <v>1</v>
      </c>
      <c r="G27" s="32">
        <v>1</v>
      </c>
      <c r="H27" s="6"/>
      <c r="I27" s="6"/>
      <c r="J27" s="7"/>
    </row>
    <row r="28" spans="1:10">
      <c r="A28" s="42"/>
      <c r="B28" s="73">
        <v>23</v>
      </c>
      <c r="C28" s="74" t="s">
        <v>25</v>
      </c>
      <c r="D28" s="75" t="s">
        <v>69</v>
      </c>
      <c r="E28" s="22">
        <v>1</v>
      </c>
      <c r="F28" s="25">
        <v>1</v>
      </c>
      <c r="G28" s="32">
        <v>1</v>
      </c>
      <c r="H28" s="3"/>
      <c r="I28" s="3"/>
      <c r="J28" s="4"/>
    </row>
    <row r="29" spans="1:10">
      <c r="A29" s="42"/>
      <c r="B29" s="80">
        <v>24</v>
      </c>
      <c r="C29" s="8" t="s">
        <v>70</v>
      </c>
      <c r="D29" s="81" t="s">
        <v>74</v>
      </c>
      <c r="E29" s="22">
        <v>1</v>
      </c>
      <c r="F29" s="25">
        <v>1</v>
      </c>
      <c r="G29" s="32">
        <v>1</v>
      </c>
      <c r="H29" s="6"/>
      <c r="I29" s="6"/>
      <c r="J29" s="7"/>
    </row>
    <row r="30" spans="1:10">
      <c r="A30" s="42"/>
      <c r="B30" s="73">
        <v>25</v>
      </c>
      <c r="C30" s="74" t="s">
        <v>58</v>
      </c>
      <c r="D30" s="75" t="s">
        <v>71</v>
      </c>
      <c r="E30" s="22">
        <v>1</v>
      </c>
      <c r="F30" s="25">
        <v>1</v>
      </c>
      <c r="G30" s="32">
        <v>1</v>
      </c>
      <c r="H30" s="3"/>
      <c r="I30" s="3"/>
      <c r="J30" s="4"/>
    </row>
    <row r="31" spans="1:10">
      <c r="A31" s="43"/>
      <c r="B31" s="71">
        <v>26</v>
      </c>
      <c r="C31" s="5" t="s">
        <v>56</v>
      </c>
      <c r="D31" s="72" t="s">
        <v>57</v>
      </c>
      <c r="E31" s="22">
        <v>1</v>
      </c>
      <c r="F31" s="25">
        <v>1</v>
      </c>
      <c r="G31" s="32">
        <v>1</v>
      </c>
      <c r="H31" s="6"/>
      <c r="I31" s="6"/>
      <c r="J31" s="7"/>
    </row>
    <row r="32" spans="1:10">
      <c r="A32" s="42"/>
      <c r="B32" s="73">
        <v>27</v>
      </c>
      <c r="C32" s="74" t="s">
        <v>55</v>
      </c>
      <c r="D32" s="75" t="s">
        <v>52</v>
      </c>
      <c r="E32" s="22">
        <v>1</v>
      </c>
      <c r="F32" s="25">
        <v>1</v>
      </c>
      <c r="G32" s="32">
        <v>1</v>
      </c>
      <c r="H32" s="3"/>
      <c r="I32" s="3"/>
      <c r="J32" s="4"/>
    </row>
    <row r="33" spans="1:10">
      <c r="A33" s="42"/>
      <c r="B33" s="80">
        <v>28</v>
      </c>
      <c r="C33" s="5" t="s">
        <v>53</v>
      </c>
      <c r="D33" s="72" t="s">
        <v>54</v>
      </c>
      <c r="E33" s="22">
        <v>1</v>
      </c>
      <c r="F33" s="25">
        <v>1</v>
      </c>
      <c r="G33" s="32">
        <v>1</v>
      </c>
      <c r="H33" s="6"/>
      <c r="I33" s="6"/>
      <c r="J33" s="7"/>
    </row>
    <row r="34" spans="1:10">
      <c r="A34" s="42"/>
      <c r="B34" s="73">
        <v>29</v>
      </c>
      <c r="C34" s="74" t="s">
        <v>73</v>
      </c>
      <c r="D34" s="75" t="s">
        <v>59</v>
      </c>
      <c r="E34" s="22">
        <v>1</v>
      </c>
      <c r="F34" s="25">
        <v>1</v>
      </c>
      <c r="G34" s="32">
        <v>1</v>
      </c>
      <c r="H34" s="3"/>
      <c r="I34" s="3"/>
      <c r="J34" s="4"/>
    </row>
    <row r="35" spans="1:10">
      <c r="A35" s="42"/>
      <c r="B35" s="80">
        <v>30</v>
      </c>
      <c r="C35" s="5" t="s">
        <v>60</v>
      </c>
      <c r="D35" s="72" t="s">
        <v>72</v>
      </c>
      <c r="E35" s="22">
        <v>1</v>
      </c>
      <c r="F35" s="25">
        <v>1</v>
      </c>
      <c r="G35" s="32">
        <v>1</v>
      </c>
      <c r="H35" s="6"/>
      <c r="I35" s="6"/>
      <c r="J35" s="7"/>
    </row>
    <row r="36" spans="1:10">
      <c r="A36" s="42"/>
      <c r="B36" s="73">
        <v>31</v>
      </c>
      <c r="C36" s="74" t="s">
        <v>64</v>
      </c>
      <c r="D36" s="75" t="s">
        <v>61</v>
      </c>
      <c r="E36" s="22">
        <v>1</v>
      </c>
      <c r="F36" s="25">
        <v>1</v>
      </c>
      <c r="G36" s="32">
        <v>1</v>
      </c>
      <c r="H36" s="3"/>
      <c r="I36" s="3"/>
      <c r="J36" s="4"/>
    </row>
    <row r="37" spans="1:10">
      <c r="A37" s="42"/>
      <c r="B37" s="80">
        <v>32</v>
      </c>
      <c r="C37" s="5" t="s">
        <v>62</v>
      </c>
      <c r="D37" s="72" t="s">
        <v>63</v>
      </c>
      <c r="E37" s="10">
        <v>1</v>
      </c>
      <c r="F37" s="25">
        <v>1</v>
      </c>
      <c r="G37" s="32">
        <v>1</v>
      </c>
      <c r="H37" s="6"/>
      <c r="I37" s="6"/>
      <c r="J37" s="7"/>
    </row>
    <row r="38" spans="1:10">
      <c r="A38" s="42"/>
      <c r="B38" s="73">
        <v>33</v>
      </c>
      <c r="C38" s="74" t="s">
        <v>70</v>
      </c>
      <c r="D38" s="75" t="s">
        <v>25</v>
      </c>
      <c r="E38" s="77">
        <v>1</v>
      </c>
      <c r="F38" s="78">
        <v>1</v>
      </c>
      <c r="G38" s="79">
        <v>1</v>
      </c>
      <c r="H38" s="94"/>
      <c r="I38" s="94"/>
      <c r="J38" s="95"/>
    </row>
    <row r="39" spans="1:10">
      <c r="A39" s="42"/>
      <c r="B39" s="80">
        <v>34</v>
      </c>
      <c r="C39" s="5" t="s">
        <v>74</v>
      </c>
      <c r="D39" s="72" t="s">
        <v>69</v>
      </c>
      <c r="E39" s="22">
        <v>1</v>
      </c>
      <c r="F39" s="25">
        <v>1</v>
      </c>
      <c r="G39" s="32">
        <v>1</v>
      </c>
      <c r="H39" s="6"/>
      <c r="I39" s="6"/>
      <c r="J39" s="7"/>
    </row>
    <row r="40" spans="1:10">
      <c r="A40" s="42"/>
      <c r="B40" s="73">
        <v>35</v>
      </c>
      <c r="C40" s="74" t="s">
        <v>68</v>
      </c>
      <c r="D40" s="75" t="s">
        <v>65</v>
      </c>
      <c r="E40" s="22">
        <v>1</v>
      </c>
      <c r="F40" s="25">
        <v>1</v>
      </c>
      <c r="G40" s="32">
        <v>1</v>
      </c>
      <c r="H40" s="3"/>
      <c r="I40" s="3"/>
      <c r="J40" s="4"/>
    </row>
    <row r="41" spans="1:10" ht="13.5" thickBot="1">
      <c r="A41" s="42"/>
      <c r="B41" s="80">
        <v>36</v>
      </c>
      <c r="C41" s="5" t="s">
        <v>66</v>
      </c>
      <c r="D41" s="72" t="s">
        <v>67</v>
      </c>
      <c r="E41" s="22">
        <v>1</v>
      </c>
      <c r="F41" s="25">
        <v>1</v>
      </c>
      <c r="G41" s="32">
        <v>1</v>
      </c>
      <c r="H41" s="6"/>
      <c r="I41" s="6"/>
      <c r="J41" s="7"/>
    </row>
    <row r="42" spans="1:10" ht="13.5" thickTop="1">
      <c r="A42" s="42"/>
      <c r="B42" s="68" t="s">
        <v>8</v>
      </c>
      <c r="C42" s="69"/>
      <c r="D42" s="70"/>
      <c r="E42" s="15">
        <v>1</v>
      </c>
      <c r="F42" s="24">
        <v>1</v>
      </c>
      <c r="G42" s="31">
        <v>1</v>
      </c>
      <c r="H42" s="96"/>
      <c r="I42" s="97"/>
      <c r="J42" s="13"/>
    </row>
    <row r="43" spans="1:10">
      <c r="A43" s="42"/>
      <c r="B43" s="71" t="s">
        <v>9</v>
      </c>
      <c r="C43" s="5"/>
      <c r="D43" s="72"/>
      <c r="E43" s="10">
        <v>1</v>
      </c>
      <c r="F43" s="25">
        <v>1</v>
      </c>
      <c r="G43" s="32">
        <v>1</v>
      </c>
      <c r="H43" s="6"/>
      <c r="I43" s="6"/>
      <c r="J43" s="7"/>
    </row>
    <row r="44" spans="1:10">
      <c r="A44" s="42"/>
      <c r="B44" s="82" t="s">
        <v>10</v>
      </c>
      <c r="C44" s="83"/>
      <c r="D44" s="84"/>
      <c r="E44" s="10">
        <v>1</v>
      </c>
      <c r="F44" s="25">
        <v>1</v>
      </c>
      <c r="G44" s="32">
        <v>1</v>
      </c>
      <c r="H44" s="3"/>
      <c r="I44" s="3"/>
      <c r="J44" s="4"/>
    </row>
    <row r="45" spans="1:10">
      <c r="A45" s="42"/>
      <c r="B45" s="71" t="s">
        <v>11</v>
      </c>
      <c r="C45" s="5"/>
      <c r="D45" s="72"/>
      <c r="E45" s="10">
        <v>1</v>
      </c>
      <c r="F45" s="25">
        <v>1</v>
      </c>
      <c r="G45" s="32">
        <v>1</v>
      </c>
      <c r="H45" s="6"/>
      <c r="I45" s="6"/>
      <c r="J45" s="7"/>
    </row>
    <row r="46" spans="1:10">
      <c r="A46" s="42"/>
      <c r="B46" s="82" t="s">
        <v>12</v>
      </c>
      <c r="C46" s="83"/>
      <c r="D46" s="84"/>
      <c r="E46" s="10">
        <v>1</v>
      </c>
      <c r="F46" s="25">
        <v>1</v>
      </c>
      <c r="G46" s="32">
        <v>1</v>
      </c>
      <c r="H46" s="3"/>
      <c r="I46" s="3"/>
      <c r="J46" s="4"/>
    </row>
    <row r="47" spans="1:10">
      <c r="A47" s="42"/>
      <c r="B47" s="71" t="s">
        <v>13</v>
      </c>
      <c r="C47" s="5"/>
      <c r="D47" s="72"/>
      <c r="E47" s="49">
        <v>1</v>
      </c>
      <c r="F47" s="50">
        <v>1</v>
      </c>
      <c r="G47" s="51">
        <v>1</v>
      </c>
      <c r="H47" s="6"/>
      <c r="I47" s="6"/>
      <c r="J47" s="11"/>
    </row>
    <row r="48" spans="1:10">
      <c r="A48" s="42"/>
      <c r="B48" s="82" t="s">
        <v>14</v>
      </c>
      <c r="C48" s="83"/>
      <c r="D48" s="84"/>
      <c r="E48" s="10">
        <v>1</v>
      </c>
      <c r="F48" s="25">
        <v>1</v>
      </c>
      <c r="G48" s="32">
        <v>1</v>
      </c>
      <c r="H48" s="3"/>
      <c r="I48" s="3"/>
      <c r="J48" s="4"/>
    </row>
    <row r="49" spans="1:10" ht="13.5" thickBot="1">
      <c r="A49" s="42"/>
      <c r="B49" s="71" t="s">
        <v>15</v>
      </c>
      <c r="C49" s="5"/>
      <c r="D49" s="72"/>
      <c r="E49" s="44">
        <v>1</v>
      </c>
      <c r="F49" s="45">
        <v>1</v>
      </c>
      <c r="G49" s="46">
        <v>1</v>
      </c>
      <c r="H49" s="98"/>
      <c r="I49" s="99"/>
      <c r="J49" s="48"/>
    </row>
    <row r="50" spans="1:10" ht="13.5" thickTop="1">
      <c r="A50" s="42"/>
      <c r="B50" s="68" t="s">
        <v>16</v>
      </c>
      <c r="C50" s="69"/>
      <c r="D50" s="70"/>
      <c r="E50" s="15">
        <v>1</v>
      </c>
      <c r="F50" s="24">
        <v>1</v>
      </c>
      <c r="G50" s="31">
        <v>1</v>
      </c>
      <c r="H50" s="12"/>
      <c r="I50" s="12"/>
      <c r="J50" s="13"/>
    </row>
    <row r="51" spans="1:10">
      <c r="A51" s="42"/>
      <c r="B51" s="71" t="s">
        <v>17</v>
      </c>
      <c r="C51" s="5"/>
      <c r="D51" s="72"/>
      <c r="E51" s="10">
        <v>1</v>
      </c>
      <c r="F51" s="25">
        <v>1</v>
      </c>
      <c r="G51" s="32">
        <v>1</v>
      </c>
      <c r="H51" s="6"/>
      <c r="I51" s="6"/>
      <c r="J51" s="7"/>
    </row>
    <row r="52" spans="1:10">
      <c r="A52" s="42"/>
      <c r="B52" s="82" t="s">
        <v>18</v>
      </c>
      <c r="C52" s="83"/>
      <c r="D52" s="84"/>
      <c r="E52" s="10">
        <v>1</v>
      </c>
      <c r="F52" s="25">
        <v>1</v>
      </c>
      <c r="G52" s="32">
        <v>1</v>
      </c>
      <c r="H52" s="3"/>
      <c r="I52" s="3"/>
      <c r="J52" s="4"/>
    </row>
    <row r="53" spans="1:10" ht="13.5" thickBot="1">
      <c r="A53" s="42"/>
      <c r="B53" s="80" t="s">
        <v>19</v>
      </c>
      <c r="C53" s="8"/>
      <c r="D53" s="81"/>
      <c r="E53" s="44">
        <v>1</v>
      </c>
      <c r="F53" s="45">
        <v>1</v>
      </c>
      <c r="G53" s="46">
        <v>1</v>
      </c>
      <c r="H53" s="47"/>
      <c r="I53" s="47"/>
      <c r="J53" s="48"/>
    </row>
    <row r="54" spans="1:10" ht="13.5" thickTop="1">
      <c r="A54" s="42"/>
      <c r="B54" s="68" t="s">
        <v>20</v>
      </c>
      <c r="C54" s="69"/>
      <c r="D54" s="70"/>
      <c r="E54" s="15">
        <v>1</v>
      </c>
      <c r="F54" s="24">
        <v>1</v>
      </c>
      <c r="G54" s="31">
        <v>1</v>
      </c>
      <c r="H54" s="12">
        <f>Demis!J10</f>
        <v>0</v>
      </c>
      <c r="I54" s="12">
        <f>Demis!K10</f>
        <v>0</v>
      </c>
      <c r="J54" s="13"/>
    </row>
    <row r="55" spans="1:10" ht="13.5" thickBot="1">
      <c r="A55" s="42"/>
      <c r="B55" s="85" t="s">
        <v>21</v>
      </c>
      <c r="C55" s="86"/>
      <c r="D55" s="87"/>
      <c r="E55" s="49">
        <v>1</v>
      </c>
      <c r="F55" s="50">
        <v>1</v>
      </c>
      <c r="G55" s="51">
        <v>1</v>
      </c>
      <c r="H55" s="9">
        <f>Demis!J11</f>
        <v>0</v>
      </c>
      <c r="I55" s="9">
        <f>Demis!K11</f>
        <v>0</v>
      </c>
      <c r="J55" s="11"/>
    </row>
    <row r="56" spans="1:10" ht="14.25" thickTop="1" thickBot="1">
      <c r="A56" s="42"/>
      <c r="B56" s="88" t="s">
        <v>22</v>
      </c>
      <c r="C56" s="89"/>
      <c r="D56" s="90"/>
      <c r="E56" s="53">
        <v>1</v>
      </c>
      <c r="F56" s="54">
        <v>1</v>
      </c>
      <c r="G56" s="55">
        <v>1</v>
      </c>
      <c r="H56" s="100"/>
      <c r="I56" s="100"/>
      <c r="J56" s="101"/>
    </row>
    <row r="57" spans="1:10" ht="14.25" thickTop="1" thickBot="1">
      <c r="B57" s="91" t="s">
        <v>0</v>
      </c>
      <c r="C57" s="92"/>
      <c r="D57" s="93"/>
      <c r="E57" s="53">
        <v>1</v>
      </c>
      <c r="F57" s="54">
        <v>1</v>
      </c>
      <c r="G57" s="55">
        <v>1</v>
      </c>
      <c r="H57" s="56"/>
      <c r="I57" s="56"/>
      <c r="J57" s="57"/>
    </row>
    <row r="58" spans="1:10" ht="13.5" thickTop="1"/>
  </sheetData>
  <sheetProtection password="9098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Demis</vt:lpstr>
      <vt:lpstr>Grille</vt:lpstr>
    </vt:vector>
  </TitlesOfParts>
  <Company>Synergie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J16S501</cp:lastModifiedBy>
  <dcterms:created xsi:type="dcterms:W3CDTF">2012-03-29T08:20:24Z</dcterms:created>
  <dcterms:modified xsi:type="dcterms:W3CDTF">2019-06-03T13:33:20Z</dcterms:modified>
</cp:coreProperties>
</file>