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65" windowWidth="12600" windowHeight="11580"/>
  </bookViews>
  <sheets>
    <sheet name="Finale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I57"/>
  <c r="H57"/>
  <c r="I56"/>
  <c r="H56"/>
  <c r="P16" i="4"/>
  <c r="O16"/>
  <c r="N16"/>
  <c r="P10"/>
  <c r="O10"/>
  <c r="N10"/>
  <c r="L16"/>
  <c r="L10"/>
  <c r="I16"/>
  <c r="I10"/>
  <c r="V16"/>
  <c r="U16"/>
  <c r="E16"/>
  <c r="H16" s="1"/>
  <c r="G16" l="1"/>
  <c r="F16"/>
  <c r="V10"/>
  <c r="U10"/>
  <c r="H2" i="1" l="1"/>
  <c r="L4" i="4" l="1"/>
  <c r="E10" l="1"/>
  <c r="G10" s="1"/>
  <c r="H10" l="1"/>
  <c r="F10"/>
  <c r="H5" i="1" l="1"/>
  <c r="H4"/>
  <c r="H3"/>
</calcChain>
</file>

<file path=xl/sharedStrings.xml><?xml version="1.0" encoding="utf-8"?>
<sst xmlns="http://schemas.openxmlformats.org/spreadsheetml/2006/main" count="125" uniqueCount="75">
  <si>
    <t>F</t>
  </si>
  <si>
    <t>N</t>
  </si>
  <si>
    <t>Cotes</t>
  </si>
  <si>
    <t>COTES (1N2)</t>
  </si>
  <si>
    <t>Prenom + Nom</t>
  </si>
  <si>
    <t>FINALE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</si>
  <si>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</si>
  <si>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</si>
  <si>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</si>
  <si>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</si>
  <si>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</si>
  <si>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</si>
  <si>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</si>
  <si>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</si>
  <si>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</si>
  <si>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</si>
  <si>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</si>
  <si>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</si>
  <si>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</si>
  <si>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</si>
  <si>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</si>
  <si>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</si>
  <si>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TROISIEME PLACE</t>
  </si>
  <si>
    <t>France</t>
  </si>
  <si>
    <t>3e</t>
  </si>
  <si>
    <t>CDM2018_v1</t>
  </si>
  <si>
    <t>Corée du Sud</t>
  </si>
  <si>
    <t>Allemagne</t>
  </si>
  <si>
    <t>Chine</t>
  </si>
  <si>
    <t>Espagne</t>
  </si>
  <si>
    <t>Norvège</t>
  </si>
  <si>
    <t>Australie</t>
  </si>
  <si>
    <t>Italie</t>
  </si>
  <si>
    <t>Brésil</t>
  </si>
  <si>
    <t>Angleterre</t>
  </si>
  <si>
    <t>Ecosse</t>
  </si>
  <si>
    <t>Argentine</t>
  </si>
  <si>
    <t>Japon</t>
  </si>
  <si>
    <t>Canada</t>
  </si>
  <si>
    <t>Cameroun</t>
  </si>
  <si>
    <t>Chili</t>
  </si>
  <si>
    <t>Suède</t>
  </si>
  <si>
    <t>Afrique du sud</t>
  </si>
  <si>
    <t>Nigéria</t>
  </si>
  <si>
    <t>Jamaïque</t>
  </si>
  <si>
    <t>Nouvelle Zélande</t>
  </si>
  <si>
    <t>Pays-Bas</t>
  </si>
  <si>
    <t>Etats-Unis</t>
  </si>
  <si>
    <t>Thaïlande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</si>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</sst>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18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3"/>
      </right>
      <top style="medium">
        <color theme="0"/>
      </top>
      <bottom style="medium">
        <color theme="0"/>
      </bottom>
      <diagonal/>
    </border>
    <border>
      <left style="medium">
        <color theme="3"/>
      </left>
      <right/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9" xfId="0" applyNumberFormat="1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Alignment="1" applyProtection="1">
      <alignment horizontal="center"/>
      <protection hidden="1"/>
    </xf>
    <xf numFmtId="0" fontId="3" fillId="3" borderId="11" xfId="0" applyNumberFormat="1" applyFont="1" applyFill="1" applyBorder="1" applyAlignment="1" applyProtection="1">
      <alignment horizontal="center"/>
      <protection hidden="1"/>
    </xf>
    <xf numFmtId="0" fontId="2" fillId="4" borderId="16" xfId="0" applyFont="1" applyFill="1" applyBorder="1" applyAlignment="1" applyProtection="1">
      <alignment horizontal="center"/>
      <protection hidden="1"/>
    </xf>
    <xf numFmtId="0" fontId="2" fillId="4" borderId="12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4" xfId="0" applyFont="1" applyFill="1" applyBorder="1" applyAlignment="1" applyProtection="1">
      <alignment horizontal="left"/>
      <protection hidden="1"/>
    </xf>
    <xf numFmtId="0" fontId="7" fillId="5" borderId="25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4" fillId="5" borderId="15" xfId="0" applyFont="1" applyFill="1" applyBorder="1" applyAlignment="1" applyProtection="1">
      <alignment horizontal="left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1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19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3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3" fillId="2" borderId="34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12" fillId="0" borderId="36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7" xfId="0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Protection="1">
      <protection hidden="1"/>
    </xf>
    <xf numFmtId="0" fontId="2" fillId="3" borderId="11" xfId="0" applyNumberFormat="1" applyFont="1" applyFill="1" applyBorder="1" applyProtection="1"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8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9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2" borderId="41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Protection="1">
      <protection hidden="1"/>
    </xf>
    <xf numFmtId="0" fontId="2" fillId="2" borderId="20" xfId="0" applyNumberFormat="1" applyFont="1" applyFill="1" applyBorder="1" applyProtection="1">
      <protection hidden="1"/>
    </xf>
    <xf numFmtId="0" fontId="2" fillId="3" borderId="42" xfId="0" applyFont="1" applyFill="1" applyBorder="1" applyAlignment="1" applyProtection="1">
      <alignment horizontal="center"/>
      <protection hidden="1"/>
    </xf>
    <xf numFmtId="0" fontId="2" fillId="3" borderId="15" xfId="0" applyFont="1" applyFill="1" applyBorder="1" applyProtection="1">
      <protection hidden="1"/>
    </xf>
    <xf numFmtId="0" fontId="2" fillId="3" borderId="43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5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12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35" xfId="0" applyFont="1" applyFill="1" applyBorder="1" applyAlignment="1" applyProtection="1">
      <alignment horizontal="center"/>
      <protection hidden="1"/>
    </xf>
    <xf numFmtId="0" fontId="3" fillId="9" borderId="34" xfId="0" applyNumberFormat="1" applyFont="1" applyFill="1" applyBorder="1" applyAlignment="1" applyProtection="1">
      <alignment horizontal="center"/>
      <protection hidden="1"/>
    </xf>
    <xf numFmtId="0" fontId="14" fillId="0" borderId="0" xfId="2" applyFont="1" applyFill="1" applyAlignment="1" applyProtection="1"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1" fillId="6" borderId="53" xfId="0" applyFont="1" applyFill="1" applyBorder="1" applyAlignment="1" applyProtection="1">
      <alignment horizontal="center" vertical="center"/>
      <protection locked="0"/>
    </xf>
    <xf numFmtId="0" fontId="11" fillId="6" borderId="54" xfId="0" applyFont="1" applyFill="1" applyBorder="1" applyAlignment="1" applyProtection="1">
      <alignment horizontal="center" vertical="center"/>
      <protection locked="0"/>
    </xf>
    <xf numFmtId="0" fontId="11" fillId="6" borderId="48" xfId="0" applyFont="1" applyFill="1" applyBorder="1" applyAlignment="1" applyProtection="1">
      <alignment horizontal="center" vertical="center"/>
      <protection hidden="1"/>
    </xf>
    <xf numFmtId="0" fontId="11" fillId="6" borderId="49" xfId="0" applyFont="1" applyFill="1" applyBorder="1" applyAlignment="1" applyProtection="1">
      <alignment horizontal="center" vertical="center"/>
      <protection hidden="1"/>
    </xf>
    <xf numFmtId="0" fontId="11" fillId="6" borderId="36" xfId="0" applyFont="1" applyFill="1" applyBorder="1" applyAlignment="1" applyProtection="1">
      <alignment horizontal="center" vertical="center"/>
      <protection hidden="1"/>
    </xf>
    <xf numFmtId="0" fontId="11" fillId="6" borderId="0" xfId="0" applyFont="1" applyFill="1" applyBorder="1" applyAlignment="1" applyProtection="1">
      <alignment horizontal="center" vertical="center"/>
      <protection hidden="1"/>
    </xf>
    <xf numFmtId="0" fontId="12" fillId="0" borderId="48" xfId="0" applyFont="1" applyFill="1" applyBorder="1" applyAlignment="1" applyProtection="1">
      <alignment horizontal="center" vertical="center"/>
      <protection hidden="1"/>
    </xf>
    <xf numFmtId="0" fontId="12" fillId="0" borderId="49" xfId="0" applyFont="1" applyFill="1" applyBorder="1" applyAlignment="1" applyProtection="1">
      <alignment horizontal="center" vertical="center"/>
      <protection hidden="1"/>
    </xf>
    <xf numFmtId="0" fontId="12" fillId="0" borderId="36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2" fillId="4" borderId="24" xfId="0" applyFont="1" applyFill="1" applyBorder="1" applyAlignment="1" applyProtection="1">
      <alignment horizontal="center" vertical="center"/>
      <protection hidden="1"/>
    </xf>
    <xf numFmtId="0" fontId="2" fillId="4" borderId="25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2" xfId="0" applyFont="1" applyFill="1" applyBorder="1" applyAlignment="1" applyProtection="1">
      <alignment horizontal="center"/>
      <protection hidden="1"/>
    </xf>
    <xf numFmtId="0" fontId="15" fillId="0" borderId="0" xfId="0" applyFont="1" applyFill="1" applyAlignment="1" applyProtection="1">
      <alignment horizontal="left"/>
      <protection hidden="1"/>
    </xf>
    <xf numFmtId="0" fontId="15" fillId="0" borderId="50" xfId="0" applyFont="1" applyFill="1" applyBorder="1" applyAlignment="1" applyProtection="1">
      <alignment horizontal="center" vertical="center"/>
      <protection locked="0"/>
    </xf>
    <xf numFmtId="0" fontId="15" fillId="0" borderId="51" xfId="0" applyFont="1" applyFill="1" applyBorder="1" applyAlignment="1" applyProtection="1">
      <alignment horizontal="center" vertical="center"/>
      <protection locked="0"/>
    </xf>
    <xf numFmtId="0" fontId="15" fillId="0" borderId="52" xfId="0" applyFont="1" applyFill="1" applyBorder="1" applyAlignment="1" applyProtection="1">
      <alignment horizontal="center" vertical="center"/>
      <protection locked="0"/>
    </xf>
    <xf numFmtId="165" fontId="16" fillId="0" borderId="5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2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</cellXfs>
  <cellStyles count="3">
    <cellStyle name="Euro" xfId="1"/>
    <cellStyle name="Lien hypertexte" xfId="2" builtinId="8"/>
    <cellStyle name="Normal" xfId="0" builtinId="0"/>
  </cellStyles>
  <dxfs count="30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rgb="FF0070C0"/>
  </sheetPr>
  <dimension ref="A1:AA28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9" customWidth="1"/>
    <col min="2" max="2" width="7.7109375" style="19" customWidth="1"/>
    <col min="3" max="3" width="38.28515625" style="63" customWidth="1"/>
    <col min="4" max="4" width="10.140625" style="19" customWidth="1"/>
    <col min="5" max="8" width="11.42578125" style="19" hidden="1" customWidth="1"/>
    <col min="9" max="9" width="40.7109375" style="30" customWidth="1"/>
    <col min="10" max="11" width="6.7109375" style="31" customWidth="1"/>
    <col min="12" max="12" width="40.7109375" style="30" customWidth="1"/>
    <col min="13" max="13" width="7.5703125" style="30" customWidth="1"/>
    <col min="14" max="16" width="7.5703125" style="64" customWidth="1"/>
    <col min="17" max="17" width="7.5703125" style="31" customWidth="1"/>
    <col min="18" max="18" width="6.85546875" style="31" customWidth="1"/>
    <col min="19" max="19" width="40.7109375" style="31" customWidth="1"/>
    <col min="20" max="20" width="7.5703125" style="31" customWidth="1"/>
    <col min="21" max="22" width="7.5703125" style="31" hidden="1" customWidth="1"/>
    <col min="23" max="24" width="7.5703125" style="31" customWidth="1"/>
    <col min="25" max="25" width="11.42578125" style="31"/>
    <col min="26" max="26" width="11.42578125" style="31" customWidth="1"/>
    <col min="27" max="27" width="0" style="31" hidden="1" customWidth="1"/>
    <col min="28" max="16384" width="11.42578125" style="31"/>
  </cols>
  <sheetData>
    <row r="1" spans="1:27">
      <c r="C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31">
        <v>1</v>
      </c>
    </row>
    <row r="2" spans="1:27">
      <c r="A2" s="18"/>
      <c r="B2" s="41"/>
      <c r="C2" s="65"/>
      <c r="D2" s="41"/>
      <c r="E2" s="41"/>
      <c r="F2" s="41"/>
      <c r="G2" s="41"/>
      <c r="H2" s="41"/>
      <c r="I2" s="42"/>
      <c r="J2" s="41"/>
      <c r="K2" s="41"/>
      <c r="L2" s="42"/>
      <c r="M2" s="42"/>
      <c r="N2" s="66"/>
      <c r="O2" s="66"/>
      <c r="P2" s="66"/>
      <c r="Q2" s="43"/>
      <c r="R2" s="43"/>
      <c r="S2" s="43"/>
      <c r="T2" s="43"/>
    </row>
    <row r="3" spans="1:27" ht="15.75" thickBot="1">
      <c r="A3" s="18"/>
      <c r="B3" s="41"/>
      <c r="C3" s="72"/>
      <c r="D3" s="114"/>
      <c r="E3" s="114"/>
      <c r="F3" s="114"/>
      <c r="G3" s="114"/>
      <c r="H3" s="114"/>
      <c r="I3" s="114"/>
      <c r="J3" s="67"/>
      <c r="K3" s="41"/>
      <c r="L3" s="42"/>
      <c r="M3" s="42"/>
      <c r="N3" s="66"/>
      <c r="O3" s="66"/>
      <c r="P3" s="66"/>
      <c r="Q3" s="43"/>
      <c r="R3" s="43"/>
      <c r="S3" s="43"/>
      <c r="T3" s="43"/>
      <c r="AA3" s="31" t="s">
        <v>49</v>
      </c>
    </row>
    <row r="4" spans="1:27" ht="15.75" thickBot="1">
      <c r="A4" s="18"/>
      <c r="B4" s="41"/>
      <c r="C4" s="120" t="s">
        <v>4</v>
      </c>
      <c r="D4" s="121"/>
      <c r="E4" s="122"/>
      <c r="F4" s="122"/>
      <c r="G4" s="122"/>
      <c r="H4" s="122"/>
      <c r="I4" s="123"/>
      <c r="J4" s="41"/>
      <c r="K4" s="41"/>
      <c r="L4" s="115" t="str">
        <f>Grille!B5</f>
        <v>GRILLE INCOMPLETE</v>
      </c>
      <c r="M4" s="115"/>
      <c r="N4" s="115"/>
      <c r="O4" s="66"/>
      <c r="P4" s="66"/>
      <c r="Q4" s="43"/>
      <c r="R4" s="43"/>
      <c r="S4" s="43"/>
      <c r="T4" s="43"/>
      <c r="AA4" s="31" t="s">
        <v>50</v>
      </c>
    </row>
    <row r="5" spans="1:27">
      <c r="A5" s="18"/>
      <c r="B5" s="41"/>
      <c r="C5" s="72"/>
      <c r="D5" s="114"/>
      <c r="E5" s="114"/>
      <c r="F5" s="114"/>
      <c r="G5" s="114"/>
      <c r="H5" s="114"/>
      <c r="I5" s="114"/>
      <c r="J5" s="41"/>
      <c r="K5" s="41"/>
      <c r="L5" s="42"/>
      <c r="M5" s="42"/>
      <c r="N5" s="66"/>
      <c r="O5" s="66"/>
      <c r="P5" s="66"/>
      <c r="Q5" s="43"/>
      <c r="R5" s="43"/>
      <c r="S5" s="43"/>
      <c r="T5" s="43"/>
      <c r="AA5" s="31" t="s">
        <v>51</v>
      </c>
    </row>
    <row r="6" spans="1:27">
      <c r="A6" s="18"/>
      <c r="B6" s="41"/>
      <c r="C6" s="72"/>
      <c r="D6" s="114"/>
      <c r="E6" s="114"/>
      <c r="F6" s="114"/>
      <c r="G6" s="114"/>
      <c r="H6" s="114"/>
      <c r="I6" s="114"/>
      <c r="J6" s="41"/>
      <c r="K6" s="41"/>
      <c r="L6" s="42"/>
      <c r="M6" s="42"/>
      <c r="N6" s="66"/>
      <c r="O6" s="66"/>
      <c r="P6" s="66"/>
      <c r="Q6" s="43"/>
      <c r="R6" s="43"/>
      <c r="S6" s="43"/>
      <c r="T6" s="43"/>
      <c r="AA6" s="31" t="s">
        <v>52</v>
      </c>
    </row>
    <row r="7" spans="1:27">
      <c r="B7" s="40"/>
      <c r="C7" s="68"/>
      <c r="D7" s="40"/>
      <c r="E7" s="40"/>
      <c r="F7" s="40"/>
      <c r="G7" s="40"/>
      <c r="H7" s="40"/>
      <c r="I7" s="42"/>
      <c r="J7" s="43"/>
      <c r="K7" s="43"/>
      <c r="L7" s="42"/>
      <c r="M7" s="42"/>
      <c r="N7" s="66"/>
      <c r="O7" s="66"/>
      <c r="P7" s="66"/>
      <c r="Q7" s="43"/>
      <c r="R7" s="43"/>
      <c r="S7" s="43"/>
      <c r="T7" s="43"/>
      <c r="AA7" s="31" t="s">
        <v>53</v>
      </c>
    </row>
    <row r="8" spans="1:27">
      <c r="B8" s="40"/>
      <c r="C8" s="107" t="s">
        <v>22</v>
      </c>
      <c r="D8" s="108"/>
      <c r="E8" s="108"/>
      <c r="F8" s="108"/>
      <c r="G8" s="108"/>
      <c r="H8" s="108"/>
      <c r="I8" s="108"/>
      <c r="J8" s="108"/>
      <c r="K8" s="108"/>
      <c r="L8" s="109"/>
      <c r="M8" s="69"/>
      <c r="N8" s="110" t="s">
        <v>3</v>
      </c>
      <c r="O8" s="110"/>
      <c r="P8" s="110"/>
      <c r="Q8" s="43"/>
      <c r="R8" s="43"/>
      <c r="S8" s="43"/>
      <c r="T8" s="43"/>
      <c r="AA8" s="31" t="s">
        <v>54</v>
      </c>
    </row>
    <row r="9" spans="1:27" ht="4.5" customHeight="1" thickBot="1">
      <c r="B9" s="40"/>
      <c r="C9" s="111"/>
      <c r="D9" s="112"/>
      <c r="E9" s="112"/>
      <c r="F9" s="112"/>
      <c r="G9" s="112"/>
      <c r="H9" s="112"/>
      <c r="I9" s="112"/>
      <c r="J9" s="112"/>
      <c r="K9" s="112"/>
      <c r="L9" s="113"/>
      <c r="M9" s="69"/>
      <c r="N9" s="103"/>
      <c r="O9" s="103"/>
      <c r="P9" s="103"/>
      <c r="Q9" s="43"/>
      <c r="R9" s="43"/>
      <c r="S9" s="43"/>
      <c r="T9" s="43"/>
      <c r="AA9" s="31" t="s">
        <v>55</v>
      </c>
    </row>
    <row r="10" spans="1:27" ht="15.75" thickBot="1">
      <c r="A10" s="20"/>
      <c r="B10" s="70"/>
      <c r="C10" s="124">
        <v>43652</v>
      </c>
      <c r="D10" s="125" t="s">
        <v>24</v>
      </c>
      <c r="E10" s="126">
        <f t="shared" ref="E10" si="0">IF(AND(J10&lt;&gt;"",K10&lt;&gt;""),1,0)</f>
        <v>0</v>
      </c>
      <c r="F10" s="126">
        <f>IF(AND(J10&gt;K10,E10=1),1,0)</f>
        <v>0</v>
      </c>
      <c r="G10" s="126">
        <f>IF(AND(J10=K10,E10=1),1,0)</f>
        <v>0</v>
      </c>
      <c r="H10" s="126">
        <f>IF(AND(J10&lt;K10,E10=1),1,0)</f>
        <v>0</v>
      </c>
      <c r="I10" s="127">
        <f>Grille!C56</f>
        <v>0</v>
      </c>
      <c r="J10" s="105"/>
      <c r="K10" s="106"/>
      <c r="L10" s="128">
        <f>Grille!D56</f>
        <v>0</v>
      </c>
      <c r="M10" s="104"/>
      <c r="N10" s="129">
        <f>Grille!E56</f>
        <v>1</v>
      </c>
      <c r="O10" s="129">
        <f>Grille!F56</f>
        <v>1</v>
      </c>
      <c r="P10" s="129">
        <f>Grille!G56</f>
        <v>1</v>
      </c>
      <c r="Q10" s="43"/>
      <c r="R10" s="43"/>
      <c r="S10" s="43"/>
      <c r="T10" s="43"/>
      <c r="U10" s="31" t="e">
        <f>Grille!#REF!</f>
        <v>#REF!</v>
      </c>
      <c r="V10" s="31" t="e">
        <f>Grille!#REF!</f>
        <v>#REF!</v>
      </c>
      <c r="AA10" s="31" t="s">
        <v>56</v>
      </c>
    </row>
    <row r="11" spans="1:27" ht="15.75" customHeight="1">
      <c r="B11" s="40"/>
      <c r="C11" s="68"/>
      <c r="D11" s="40"/>
      <c r="E11" s="40"/>
      <c r="F11" s="40"/>
      <c r="G11" s="40"/>
      <c r="H11" s="40"/>
      <c r="I11" s="42"/>
      <c r="J11" s="43"/>
      <c r="K11" s="43"/>
      <c r="L11" s="42"/>
      <c r="M11" s="42"/>
      <c r="N11" s="66"/>
      <c r="O11" s="66"/>
      <c r="P11" s="66"/>
      <c r="Q11" s="43"/>
      <c r="R11" s="43"/>
      <c r="S11" s="43"/>
      <c r="T11" s="43"/>
      <c r="AA11" s="31" t="s">
        <v>57</v>
      </c>
    </row>
    <row r="12" spans="1:27" ht="15.75" customHeight="1">
      <c r="B12" s="40"/>
      <c r="C12" s="68"/>
      <c r="D12" s="40"/>
      <c r="E12" s="40"/>
      <c r="F12" s="40"/>
      <c r="G12" s="40"/>
      <c r="H12" s="40"/>
      <c r="I12" s="42"/>
      <c r="J12" s="43"/>
      <c r="K12" s="43"/>
      <c r="L12" s="42"/>
      <c r="M12" s="42"/>
      <c r="N12" s="66"/>
      <c r="O12" s="66"/>
      <c r="P12" s="66"/>
      <c r="Q12" s="43"/>
      <c r="R12" s="43"/>
      <c r="S12" s="43"/>
      <c r="T12" s="43"/>
      <c r="AA12" s="31" t="s">
        <v>58</v>
      </c>
    </row>
    <row r="13" spans="1:27" ht="15.75" customHeight="1">
      <c r="B13" s="40"/>
      <c r="C13" s="68"/>
      <c r="D13" s="40"/>
      <c r="E13" s="40"/>
      <c r="F13" s="40"/>
      <c r="G13" s="40"/>
      <c r="H13" s="40"/>
      <c r="I13" s="42"/>
      <c r="J13" s="43"/>
      <c r="K13" s="43"/>
      <c r="L13" s="42"/>
      <c r="M13" s="42"/>
      <c r="N13" s="66"/>
      <c r="O13" s="66"/>
      <c r="P13" s="66"/>
      <c r="Q13" s="43"/>
      <c r="R13" s="43"/>
      <c r="S13" s="43"/>
      <c r="T13" s="43"/>
      <c r="AA13" s="31" t="s">
        <v>59</v>
      </c>
    </row>
    <row r="14" spans="1:27">
      <c r="B14" s="40"/>
      <c r="C14" s="107" t="s">
        <v>5</v>
      </c>
      <c r="D14" s="108"/>
      <c r="E14" s="108"/>
      <c r="F14" s="108"/>
      <c r="G14" s="108"/>
      <c r="H14" s="108"/>
      <c r="I14" s="108"/>
      <c r="J14" s="108"/>
      <c r="K14" s="108"/>
      <c r="L14" s="109"/>
      <c r="M14" s="69"/>
      <c r="N14" s="110" t="s">
        <v>3</v>
      </c>
      <c r="O14" s="110"/>
      <c r="P14" s="110"/>
      <c r="Q14" s="43"/>
      <c r="R14" s="43"/>
      <c r="S14" s="43"/>
      <c r="T14" s="43"/>
      <c r="AA14" s="31" t="s">
        <v>60</v>
      </c>
    </row>
    <row r="15" spans="1:27" ht="4.5" customHeight="1" thickBot="1">
      <c r="B15" s="40"/>
      <c r="C15" s="111"/>
      <c r="D15" s="112"/>
      <c r="E15" s="112"/>
      <c r="F15" s="112"/>
      <c r="G15" s="112"/>
      <c r="H15" s="112"/>
      <c r="I15" s="112"/>
      <c r="J15" s="112"/>
      <c r="K15" s="112"/>
      <c r="L15" s="113"/>
      <c r="M15" s="69"/>
      <c r="N15" s="103"/>
      <c r="O15" s="103"/>
      <c r="P15" s="103"/>
      <c r="Q15" s="43"/>
      <c r="R15" s="43"/>
      <c r="S15" s="43"/>
      <c r="T15" s="43"/>
      <c r="AA15" s="31" t="s">
        <v>61</v>
      </c>
    </row>
    <row r="16" spans="1:27" ht="15.75" thickBot="1">
      <c r="A16" s="20"/>
      <c r="B16" s="70"/>
      <c r="C16" s="124">
        <v>43653</v>
      </c>
      <c r="D16" s="125" t="s">
        <v>0</v>
      </c>
      <c r="E16" s="126">
        <f t="shared" ref="E16" si="1">IF(AND(J16&lt;&gt;"",K16&lt;&gt;""),1,0)</f>
        <v>0</v>
      </c>
      <c r="F16" s="126">
        <f>IF(AND(J16&gt;K16,E16=1),1,0)</f>
        <v>0</v>
      </c>
      <c r="G16" s="126">
        <f>IF(AND(J16=K16,E16=1),1,0)</f>
        <v>0</v>
      </c>
      <c r="H16" s="126">
        <f>IF(AND(J16&lt;K16,E16=1),1,0)</f>
        <v>0</v>
      </c>
      <c r="I16" s="127">
        <f>Grille!C57</f>
        <v>0</v>
      </c>
      <c r="J16" s="105"/>
      <c r="K16" s="106"/>
      <c r="L16" s="128">
        <f>Grille!D57</f>
        <v>0</v>
      </c>
      <c r="M16" s="71"/>
      <c r="N16" s="129">
        <f>Grille!E57</f>
        <v>1</v>
      </c>
      <c r="O16" s="129">
        <f>Grille!F57</f>
        <v>1</v>
      </c>
      <c r="P16" s="129">
        <f>Grille!G57</f>
        <v>1</v>
      </c>
      <c r="Q16" s="43"/>
      <c r="R16" s="43"/>
      <c r="S16" s="43"/>
      <c r="T16" s="43"/>
      <c r="U16" s="31" t="e">
        <f>Grille!#REF!</f>
        <v>#REF!</v>
      </c>
      <c r="V16" s="31" t="e">
        <f>Grille!#REF!</f>
        <v>#REF!</v>
      </c>
      <c r="AA16" s="31" t="s">
        <v>62</v>
      </c>
    </row>
    <row r="17" spans="2:27" ht="15.75" customHeight="1">
      <c r="B17" s="40"/>
      <c r="C17" s="68"/>
      <c r="D17" s="40"/>
      <c r="E17" s="40"/>
      <c r="F17" s="40"/>
      <c r="G17" s="40"/>
      <c r="H17" s="40"/>
      <c r="I17" s="42"/>
      <c r="J17" s="43"/>
      <c r="K17" s="43"/>
      <c r="L17" s="42"/>
      <c r="M17" s="42"/>
      <c r="N17" s="66"/>
      <c r="O17" s="66"/>
      <c r="P17" s="66"/>
      <c r="Q17" s="43"/>
      <c r="R17" s="43"/>
      <c r="S17" s="43"/>
      <c r="T17" s="43"/>
      <c r="AA17" s="31" t="s">
        <v>63</v>
      </c>
    </row>
    <row r="18" spans="2:27" ht="339" customHeight="1">
      <c r="B18" s="102" t="s">
        <v>6</v>
      </c>
      <c r="C18" s="68"/>
      <c r="D18" s="40"/>
      <c r="E18" s="40"/>
      <c r="F18" s="40"/>
      <c r="G18" s="40"/>
      <c r="H18" s="40"/>
      <c r="I18" s="42"/>
      <c r="J18" s="43"/>
      <c r="K18" s="43"/>
      <c r="L18" s="42"/>
      <c r="M18" s="42"/>
      <c r="N18" s="66"/>
      <c r="O18" s="66"/>
      <c r="P18" s="66"/>
      <c r="Q18" s="43"/>
      <c r="R18" s="43"/>
      <c r="S18" s="43"/>
      <c r="T18" s="43"/>
      <c r="AA18" s="31" t="s">
        <v>64</v>
      </c>
    </row>
    <row r="19" spans="2:27">
      <c r="AA19" s="31" t="s">
        <v>65</v>
      </c>
    </row>
    <row r="20" spans="2:27">
      <c r="AA20" s="31" t="s">
        <v>66</v>
      </c>
    </row>
    <row r="21" spans="2:27">
      <c r="AA21" s="31" t="s">
        <v>67</v>
      </c>
    </row>
    <row r="22" spans="2:27">
      <c r="AA22" s="31" t="s">
        <v>68</v>
      </c>
    </row>
    <row r="23" spans="2:27">
      <c r="AA23" s="31" t="s">
        <v>69</v>
      </c>
    </row>
    <row r="24" spans="2:27">
      <c r="AA24" s="31" t="s">
        <v>70</v>
      </c>
    </row>
    <row r="25" spans="2:27">
      <c r="AA25" s="31" t="s">
        <v>71</v>
      </c>
    </row>
    <row r="26" spans="2:27">
      <c r="AA26" s="31" t="s">
        <v>72</v>
      </c>
    </row>
    <row r="27" spans="2:27">
      <c r="AA27" s="31" t="s">
        <v>73</v>
      </c>
    </row>
    <row r="28" spans="2:27">
      <c r="AA28" s="31" t="s">
        <v>74</v>
      </c>
    </row>
  </sheetData>
  <sheetProtection password="90F8" sheet="1" objects="1" scenarios="1" selectLockedCells="1"/>
  <mergeCells count="11">
    <mergeCell ref="D3:I3"/>
    <mergeCell ref="D4:I4"/>
    <mergeCell ref="D5:I5"/>
    <mergeCell ref="D6:I6"/>
    <mergeCell ref="C8:L8"/>
    <mergeCell ref="L4:N4"/>
    <mergeCell ref="C14:L14"/>
    <mergeCell ref="N14:P14"/>
    <mergeCell ref="C15:L15"/>
    <mergeCell ref="N8:P8"/>
    <mergeCell ref="C9:L9"/>
  </mergeCells>
  <phoneticPr fontId="1" type="noConversion"/>
  <conditionalFormatting sqref="D10:I10 L10:M10">
    <cfRule type="expression" dxfId="29" priority="166">
      <formula>$C10=TODAY()</formula>
    </cfRule>
  </conditionalFormatting>
  <conditionalFormatting sqref="D6">
    <cfRule type="expression" dxfId="28" priority="88">
      <formula>$C6=TODAY()</formula>
    </cfRule>
  </conditionalFormatting>
  <conditionalFormatting sqref="D3:D5">
    <cfRule type="expression" dxfId="27" priority="87">
      <formula>$C3=TODAY()</formula>
    </cfRule>
  </conditionalFormatting>
  <conditionalFormatting sqref="C10">
    <cfRule type="expression" dxfId="26" priority="25">
      <formula>$C10=TODAY()</formula>
    </cfRule>
  </conditionalFormatting>
  <conditionalFormatting sqref="L4:N4">
    <cfRule type="cellIs" dxfId="25" priority="23" operator="equal">
      <formula>"GRILLE COMPLETE"</formula>
    </cfRule>
    <cfRule type="cellIs" dxfId="24" priority="24" stopIfTrue="1" operator="equal">
      <formula>"GRILLE INCOMPLETE"</formula>
    </cfRule>
  </conditionalFormatting>
  <conditionalFormatting sqref="D16:I16 L16:M16">
    <cfRule type="expression" dxfId="23" priority="22">
      <formula>$C16=TODAY()</formula>
    </cfRule>
  </conditionalFormatting>
  <conditionalFormatting sqref="C16">
    <cfRule type="expression" dxfId="22" priority="21">
      <formula>$C16=TODAY()</formula>
    </cfRule>
  </conditionalFormatting>
  <conditionalFormatting sqref="D4">
    <cfRule type="expression" dxfId="21" priority="20">
      <formula>$C4=TODAY()</formula>
    </cfRule>
  </conditionalFormatting>
  <conditionalFormatting sqref="L10 D10:I10">
    <cfRule type="expression" dxfId="20" priority="19">
      <formula>$C10=TODAY()</formula>
    </cfRule>
  </conditionalFormatting>
  <conditionalFormatting sqref="C10">
    <cfRule type="expression" dxfId="19" priority="18">
      <formula>$C10=TODAY()</formula>
    </cfRule>
  </conditionalFormatting>
  <conditionalFormatting sqref="D16:I16 L16">
    <cfRule type="expression" dxfId="18" priority="17">
      <formula>$C16=TODAY()</formula>
    </cfRule>
  </conditionalFormatting>
  <conditionalFormatting sqref="C16">
    <cfRule type="expression" dxfId="17" priority="16">
      <formula>$C16=TODAY()</formula>
    </cfRule>
  </conditionalFormatting>
  <conditionalFormatting sqref="L16 D16:I16">
    <cfRule type="expression" dxfId="16" priority="15">
      <formula>$C16=TODAY()</formula>
    </cfRule>
  </conditionalFormatting>
  <conditionalFormatting sqref="C16">
    <cfRule type="expression" dxfId="15" priority="14">
      <formula>$C16=TODAY()</formula>
    </cfRule>
  </conditionalFormatting>
  <conditionalFormatting sqref="I10 L10">
    <cfRule type="expression" dxfId="14" priority="13">
      <formula>$C10=TODAY()</formula>
    </cfRule>
  </conditionalFormatting>
  <conditionalFormatting sqref="D10:H10">
    <cfRule type="expression" dxfId="13" priority="12">
      <formula>$C10=TODAY()</formula>
    </cfRule>
  </conditionalFormatting>
  <conditionalFormatting sqref="C10">
    <cfRule type="expression" dxfId="12" priority="11">
      <formula>$C10=TODAY()</formula>
    </cfRule>
  </conditionalFormatting>
  <conditionalFormatting sqref="I16 L16">
    <cfRule type="expression" dxfId="11" priority="10">
      <formula>$C16=TODAY()</formula>
    </cfRule>
  </conditionalFormatting>
  <conditionalFormatting sqref="D16:H16">
    <cfRule type="expression" dxfId="10" priority="9">
      <formula>$C16=TODAY()</formula>
    </cfRule>
  </conditionalFormatting>
  <conditionalFormatting sqref="C16">
    <cfRule type="expression" dxfId="9" priority="8">
      <formula>$C16=TODAY()</formula>
    </cfRule>
  </conditionalFormatting>
  <conditionalFormatting sqref="D16:I16 L16">
    <cfRule type="expression" dxfId="8" priority="7">
      <formula>$C16=TODAY()</formula>
    </cfRule>
  </conditionalFormatting>
  <conditionalFormatting sqref="C16">
    <cfRule type="expression" dxfId="7" priority="6">
      <formula>$C16=TODAY()</formula>
    </cfRule>
  </conditionalFormatting>
  <conditionalFormatting sqref="L16 D16:I16">
    <cfRule type="expression" dxfId="6" priority="5">
      <formula>$C16=TODAY()</formula>
    </cfRule>
  </conditionalFormatting>
  <conditionalFormatting sqref="C16">
    <cfRule type="expression" dxfId="5" priority="4">
      <formula>$C16=TODAY()</formula>
    </cfRule>
  </conditionalFormatting>
  <conditionalFormatting sqref="I16 L16">
    <cfRule type="expression" dxfId="4" priority="3">
      <formula>$C16=TODAY()</formula>
    </cfRule>
  </conditionalFormatting>
  <conditionalFormatting sqref="D16:H16">
    <cfRule type="expression" dxfId="3" priority="2">
      <formula>$C16=TODAY()</formula>
    </cfRule>
  </conditionalFormatting>
  <conditionalFormatting sqref="C16">
    <cfRule type="expression" dxfId="2" priority="1">
      <formula>$C16=TODAY()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Grille!#REF!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RowColHeaders="0" workbookViewId="0">
      <pane xSplit="7" ySplit="5" topLeftCell="H21" activePane="bottomRight" state="frozenSplit"/>
      <selection pane="topRight"/>
      <selection pane="bottomLeft"/>
      <selection pane="bottomRight" activeCell="K1" sqref="K1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5</v>
      </c>
      <c r="B2" s="118" t="s">
        <v>25</v>
      </c>
      <c r="C2" s="118"/>
      <c r="D2" s="119"/>
      <c r="E2" s="116" t="s">
        <v>2</v>
      </c>
      <c r="F2" s="117"/>
      <c r="G2" s="117"/>
      <c r="H2" s="21">
        <f>Finale!D4</f>
        <v>0</v>
      </c>
      <c r="I2" s="22"/>
      <c r="J2" s="22"/>
    </row>
    <row r="3" spans="1:10" ht="16.5" hidden="1" customHeight="1">
      <c r="B3" s="32"/>
      <c r="C3" s="32"/>
      <c r="D3" s="35"/>
      <c r="E3" s="36"/>
      <c r="F3" s="37"/>
      <c r="G3" s="37"/>
      <c r="H3" s="38">
        <f>Finale!D5</f>
        <v>0</v>
      </c>
      <c r="I3" s="39"/>
      <c r="J3" s="39"/>
    </row>
    <row r="4" spans="1:10" ht="16.5" hidden="1" customHeight="1" thickBot="1">
      <c r="B4" s="32"/>
      <c r="C4" s="32"/>
      <c r="D4" s="35"/>
      <c r="E4" s="36"/>
      <c r="F4" s="37"/>
      <c r="G4" s="37"/>
      <c r="H4" s="38" t="str">
        <f>IF(Finale!D6&lt;&gt;"",Finale!D6,"")</f>
        <v/>
      </c>
      <c r="I4" s="39"/>
      <c r="J4" s="39"/>
    </row>
    <row r="5" spans="1:10" ht="16.5" thickBot="1">
      <c r="B5" s="115" t="str">
        <f>IF(AND(Finale!D4&lt;&gt;"",COUNTIF(Finale!J10:K10,"")=0,COUNTIF(Finale!J16:K16,"")=0),"GRILLE COMPLETE","GRILLE INCOMPLETE")</f>
        <v>GRILLE INCOMPLETE</v>
      </c>
      <c r="C5" s="115"/>
      <c r="D5" s="115"/>
      <c r="E5" s="16">
        <v>1</v>
      </c>
      <c r="F5" s="16" t="s">
        <v>1</v>
      </c>
      <c r="G5" s="16">
        <v>2</v>
      </c>
      <c r="H5" s="23">
        <f>Finale!D6</f>
        <v>0</v>
      </c>
      <c r="I5" s="28"/>
      <c r="J5" s="29"/>
    </row>
    <row r="6" spans="1:10" ht="13.5" customHeight="1" thickTop="1">
      <c r="A6" s="44"/>
      <c r="B6" s="73">
        <v>1</v>
      </c>
      <c r="C6" s="74" t="s">
        <v>23</v>
      </c>
      <c r="D6" s="75" t="s">
        <v>26</v>
      </c>
      <c r="E6" s="25">
        <v>1.3</v>
      </c>
      <c r="F6" s="26">
        <v>3.7</v>
      </c>
      <c r="G6" s="33">
        <v>5.6</v>
      </c>
      <c r="H6" s="56"/>
      <c r="I6" s="56"/>
      <c r="J6" s="15"/>
    </row>
    <row r="7" spans="1:10">
      <c r="A7" s="45"/>
      <c r="B7" s="76">
        <v>2</v>
      </c>
      <c r="C7" s="5" t="s">
        <v>27</v>
      </c>
      <c r="D7" s="77" t="s">
        <v>28</v>
      </c>
      <c r="E7" s="24">
        <v>1.1000000000000001</v>
      </c>
      <c r="F7" s="27">
        <v>5.5</v>
      </c>
      <c r="G7" s="34">
        <v>9.5</v>
      </c>
      <c r="H7" s="6"/>
      <c r="I7" s="6"/>
      <c r="J7" s="7"/>
    </row>
    <row r="8" spans="1:10">
      <c r="A8" s="44"/>
      <c r="B8" s="78">
        <v>3</v>
      </c>
      <c r="C8" s="79" t="s">
        <v>29</v>
      </c>
      <c r="D8" s="80" t="s">
        <v>42</v>
      </c>
      <c r="E8" s="24">
        <v>1.1000000000000001</v>
      </c>
      <c r="F8" s="27">
        <v>6</v>
      </c>
      <c r="G8" s="34">
        <v>11</v>
      </c>
      <c r="H8" s="3"/>
      <c r="I8" s="3"/>
      <c r="J8" s="4"/>
    </row>
    <row r="9" spans="1:10">
      <c r="A9" s="44"/>
      <c r="B9" s="76">
        <v>4</v>
      </c>
      <c r="C9" s="5" t="s">
        <v>30</v>
      </c>
      <c r="D9" s="77" t="s">
        <v>43</v>
      </c>
      <c r="E9" s="24">
        <v>1</v>
      </c>
      <c r="F9" s="27">
        <v>7.2</v>
      </c>
      <c r="G9" s="34">
        <v>15</v>
      </c>
      <c r="H9" s="6"/>
      <c r="I9" s="6"/>
      <c r="J9" s="7"/>
    </row>
    <row r="10" spans="1:10">
      <c r="A10" s="44"/>
      <c r="B10" s="78">
        <v>5</v>
      </c>
      <c r="C10" s="79" t="s">
        <v>31</v>
      </c>
      <c r="D10" s="80" t="s">
        <v>32</v>
      </c>
      <c r="E10" s="24">
        <v>1.3</v>
      </c>
      <c r="F10" s="27">
        <v>3.7</v>
      </c>
      <c r="G10" s="34">
        <v>5.6</v>
      </c>
      <c r="H10" s="3"/>
      <c r="I10" s="3"/>
      <c r="J10" s="4"/>
    </row>
    <row r="11" spans="1:10">
      <c r="A11" s="44"/>
      <c r="B11" s="76">
        <v>6</v>
      </c>
      <c r="C11" s="5" t="s">
        <v>33</v>
      </c>
      <c r="D11" s="77" t="s">
        <v>44</v>
      </c>
      <c r="E11" s="24">
        <v>1</v>
      </c>
      <c r="F11" s="27">
        <v>12</v>
      </c>
      <c r="G11" s="34">
        <v>35</v>
      </c>
      <c r="H11" s="6"/>
      <c r="I11" s="6"/>
      <c r="J11" s="7"/>
    </row>
    <row r="12" spans="1:10">
      <c r="A12" s="44"/>
      <c r="B12" s="78">
        <v>7</v>
      </c>
      <c r="C12" s="79" t="s">
        <v>34</v>
      </c>
      <c r="D12" s="80" t="s">
        <v>35</v>
      </c>
      <c r="E12" s="24">
        <v>1</v>
      </c>
      <c r="F12" s="27">
        <v>6.5</v>
      </c>
      <c r="G12" s="34">
        <v>13</v>
      </c>
      <c r="H12" s="3"/>
      <c r="I12" s="3"/>
      <c r="J12" s="4"/>
    </row>
    <row r="13" spans="1:10">
      <c r="A13" s="44"/>
      <c r="B13" s="76">
        <v>8</v>
      </c>
      <c r="C13" s="5" t="s">
        <v>36</v>
      </c>
      <c r="D13" s="77" t="s">
        <v>37</v>
      </c>
      <c r="E13" s="24">
        <v>15</v>
      </c>
      <c r="F13" s="27">
        <v>8.5</v>
      </c>
      <c r="G13" s="34">
        <v>1</v>
      </c>
      <c r="H13" s="6"/>
      <c r="I13" s="6"/>
      <c r="J13" s="7"/>
    </row>
    <row r="14" spans="1:10">
      <c r="A14" s="44"/>
      <c r="B14" s="78">
        <v>9</v>
      </c>
      <c r="C14" s="79" t="s">
        <v>38</v>
      </c>
      <c r="D14" s="80" t="s">
        <v>39</v>
      </c>
      <c r="E14" s="24">
        <v>1</v>
      </c>
      <c r="F14" s="27">
        <v>11</v>
      </c>
      <c r="G14" s="34">
        <v>35</v>
      </c>
      <c r="H14" s="3"/>
      <c r="I14" s="3"/>
      <c r="J14" s="4"/>
    </row>
    <row r="15" spans="1:10">
      <c r="A15" s="44"/>
      <c r="B15" s="81">
        <v>10</v>
      </c>
      <c r="C15" s="5" t="s">
        <v>45</v>
      </c>
      <c r="D15" s="77" t="s">
        <v>46</v>
      </c>
      <c r="E15" s="24">
        <v>5.2</v>
      </c>
      <c r="F15" s="27">
        <v>3.3</v>
      </c>
      <c r="G15" s="34">
        <v>1.4</v>
      </c>
      <c r="H15" s="6"/>
      <c r="I15" s="6"/>
      <c r="J15" s="7"/>
    </row>
    <row r="16" spans="1:10">
      <c r="A16" s="44"/>
      <c r="B16" s="78">
        <v>11</v>
      </c>
      <c r="C16" s="79" t="s">
        <v>40</v>
      </c>
      <c r="D16" s="80" t="s">
        <v>41</v>
      </c>
      <c r="E16" s="24">
        <v>8.5</v>
      </c>
      <c r="F16" s="27">
        <v>5.0999999999999996</v>
      </c>
      <c r="G16" s="34">
        <v>1.1000000000000001</v>
      </c>
      <c r="H16" s="3"/>
      <c r="I16" s="3"/>
      <c r="J16" s="4"/>
    </row>
    <row r="17" spans="1:10">
      <c r="A17" s="44"/>
      <c r="B17" s="76">
        <v>12</v>
      </c>
      <c r="C17" s="5" t="s">
        <v>47</v>
      </c>
      <c r="D17" s="77" t="s">
        <v>48</v>
      </c>
      <c r="E17" s="24">
        <v>1</v>
      </c>
      <c r="F17" s="27">
        <v>12</v>
      </c>
      <c r="G17" s="34">
        <v>55</v>
      </c>
      <c r="H17" s="6"/>
      <c r="I17" s="6"/>
      <c r="J17" s="7"/>
    </row>
    <row r="18" spans="1:10">
      <c r="A18" s="44"/>
      <c r="B18" s="78">
        <v>13</v>
      </c>
      <c r="C18" s="79" t="s">
        <v>43</v>
      </c>
      <c r="D18" s="80" t="s">
        <v>26</v>
      </c>
      <c r="E18" s="24">
        <v>1</v>
      </c>
      <c r="F18" s="27">
        <v>1</v>
      </c>
      <c r="G18" s="34">
        <v>1</v>
      </c>
      <c r="H18" s="3"/>
      <c r="I18" s="3"/>
      <c r="J18" s="4"/>
    </row>
    <row r="19" spans="1:10">
      <c r="A19" s="44"/>
      <c r="B19" s="76">
        <v>14</v>
      </c>
      <c r="C19" s="5" t="s">
        <v>27</v>
      </c>
      <c r="D19" s="77" t="s">
        <v>29</v>
      </c>
      <c r="E19" s="24">
        <v>1</v>
      </c>
      <c r="F19" s="27">
        <v>1</v>
      </c>
      <c r="G19" s="34">
        <v>1</v>
      </c>
      <c r="H19" s="6"/>
      <c r="I19" s="6"/>
      <c r="J19" s="7"/>
    </row>
    <row r="20" spans="1:10">
      <c r="A20" s="44"/>
      <c r="B20" s="78">
        <v>15</v>
      </c>
      <c r="C20" s="79" t="s">
        <v>23</v>
      </c>
      <c r="D20" s="80" t="s">
        <v>30</v>
      </c>
      <c r="E20" s="24">
        <v>1</v>
      </c>
      <c r="F20" s="27">
        <v>1</v>
      </c>
      <c r="G20" s="34">
        <v>1</v>
      </c>
      <c r="H20" s="3"/>
      <c r="I20" s="3"/>
      <c r="J20" s="4"/>
    </row>
    <row r="21" spans="1:10">
      <c r="A21" s="44"/>
      <c r="B21" s="76">
        <v>16</v>
      </c>
      <c r="C21" s="5" t="s">
        <v>31</v>
      </c>
      <c r="D21" s="77" t="s">
        <v>33</v>
      </c>
      <c r="E21" s="12">
        <v>1</v>
      </c>
      <c r="F21" s="27">
        <v>1</v>
      </c>
      <c r="G21" s="34">
        <v>1</v>
      </c>
      <c r="H21" s="6"/>
      <c r="I21" s="6"/>
      <c r="J21" s="7"/>
    </row>
    <row r="22" spans="1:10">
      <c r="A22" s="44"/>
      <c r="B22" s="78">
        <v>17</v>
      </c>
      <c r="C22" s="79" t="s">
        <v>42</v>
      </c>
      <c r="D22" s="80" t="s">
        <v>28</v>
      </c>
      <c r="E22" s="57">
        <v>1</v>
      </c>
      <c r="F22" s="46">
        <v>1</v>
      </c>
      <c r="G22" s="47">
        <v>1</v>
      </c>
      <c r="H22" s="10"/>
      <c r="I22" s="10"/>
      <c r="J22" s="11"/>
    </row>
    <row r="23" spans="1:10">
      <c r="A23" s="44"/>
      <c r="B23" s="76">
        <v>18</v>
      </c>
      <c r="C23" s="5" t="s">
        <v>37</v>
      </c>
      <c r="D23" s="77" t="s">
        <v>35</v>
      </c>
      <c r="E23" s="24">
        <v>1</v>
      </c>
      <c r="F23" s="27">
        <v>1</v>
      </c>
      <c r="G23" s="34">
        <v>1</v>
      </c>
      <c r="H23" s="6"/>
      <c r="I23" s="6"/>
      <c r="J23" s="7"/>
    </row>
    <row r="24" spans="1:10">
      <c r="A24" s="44"/>
      <c r="B24" s="78">
        <v>19</v>
      </c>
      <c r="C24" s="79" t="s">
        <v>44</v>
      </c>
      <c r="D24" s="80" t="s">
        <v>32</v>
      </c>
      <c r="E24" s="24">
        <v>1</v>
      </c>
      <c r="F24" s="27">
        <v>1</v>
      </c>
      <c r="G24" s="34">
        <v>1</v>
      </c>
      <c r="H24" s="3"/>
      <c r="I24" s="3"/>
      <c r="J24" s="4"/>
    </row>
    <row r="25" spans="1:10">
      <c r="A25" s="44"/>
      <c r="B25" s="76">
        <v>20</v>
      </c>
      <c r="C25" s="5" t="s">
        <v>34</v>
      </c>
      <c r="D25" s="77" t="s">
        <v>36</v>
      </c>
      <c r="E25" s="24">
        <v>1</v>
      </c>
      <c r="F25" s="27">
        <v>1</v>
      </c>
      <c r="G25" s="34">
        <v>1</v>
      </c>
      <c r="H25" s="6"/>
      <c r="I25" s="6"/>
      <c r="J25" s="7"/>
    </row>
    <row r="26" spans="1:10">
      <c r="A26" s="44"/>
      <c r="B26" s="78">
        <v>21</v>
      </c>
      <c r="C26" s="79" t="s">
        <v>46</v>
      </c>
      <c r="D26" s="80" t="s">
        <v>39</v>
      </c>
      <c r="E26" s="24">
        <v>1</v>
      </c>
      <c r="F26" s="27">
        <v>1</v>
      </c>
      <c r="G26" s="34">
        <v>1</v>
      </c>
      <c r="H26" s="3"/>
      <c r="I26" s="3"/>
      <c r="J26" s="4"/>
    </row>
    <row r="27" spans="1:10">
      <c r="A27" s="44"/>
      <c r="B27" s="76">
        <v>22</v>
      </c>
      <c r="C27" s="5" t="s">
        <v>38</v>
      </c>
      <c r="D27" s="77" t="s">
        <v>45</v>
      </c>
      <c r="E27" s="24">
        <v>1</v>
      </c>
      <c r="F27" s="27">
        <v>1</v>
      </c>
      <c r="G27" s="34">
        <v>1</v>
      </c>
      <c r="H27" s="6"/>
      <c r="I27" s="6"/>
      <c r="J27" s="7"/>
    </row>
    <row r="28" spans="1:10">
      <c r="A28" s="44"/>
      <c r="B28" s="78">
        <v>23</v>
      </c>
      <c r="C28" s="79" t="s">
        <v>41</v>
      </c>
      <c r="D28" s="80" t="s">
        <v>48</v>
      </c>
      <c r="E28" s="24">
        <v>1</v>
      </c>
      <c r="F28" s="27">
        <v>1</v>
      </c>
      <c r="G28" s="34">
        <v>1</v>
      </c>
      <c r="H28" s="3"/>
      <c r="I28" s="3"/>
      <c r="J28" s="4"/>
    </row>
    <row r="29" spans="1:10">
      <c r="A29" s="44"/>
      <c r="B29" s="82">
        <v>24</v>
      </c>
      <c r="C29" s="8" t="s">
        <v>47</v>
      </c>
      <c r="D29" s="83" t="s">
        <v>40</v>
      </c>
      <c r="E29" s="24">
        <v>1</v>
      </c>
      <c r="F29" s="27">
        <v>1</v>
      </c>
      <c r="G29" s="34">
        <v>1</v>
      </c>
      <c r="H29" s="6"/>
      <c r="I29" s="6"/>
      <c r="J29" s="7"/>
    </row>
    <row r="30" spans="1:10">
      <c r="A30" s="44"/>
      <c r="B30" s="78">
        <v>25</v>
      </c>
      <c r="C30" s="79" t="s">
        <v>42</v>
      </c>
      <c r="D30" s="80" t="s">
        <v>27</v>
      </c>
      <c r="E30" s="24">
        <v>1</v>
      </c>
      <c r="F30" s="27">
        <v>1</v>
      </c>
      <c r="G30" s="34">
        <v>1</v>
      </c>
      <c r="H30" s="3"/>
      <c r="I30" s="3"/>
      <c r="J30" s="4"/>
    </row>
    <row r="31" spans="1:10">
      <c r="A31" s="45"/>
      <c r="B31" s="76">
        <v>26</v>
      </c>
      <c r="C31" s="5" t="s">
        <v>28</v>
      </c>
      <c r="D31" s="77" t="s">
        <v>29</v>
      </c>
      <c r="E31" s="24">
        <v>1</v>
      </c>
      <c r="F31" s="27">
        <v>1</v>
      </c>
      <c r="G31" s="34">
        <v>1</v>
      </c>
      <c r="H31" s="6"/>
      <c r="I31" s="6"/>
      <c r="J31" s="7"/>
    </row>
    <row r="32" spans="1:10">
      <c r="A32" s="44"/>
      <c r="B32" s="78">
        <v>27</v>
      </c>
      <c r="C32" s="79" t="s">
        <v>43</v>
      </c>
      <c r="D32" s="80" t="s">
        <v>23</v>
      </c>
      <c r="E32" s="24">
        <v>1</v>
      </c>
      <c r="F32" s="27">
        <v>1</v>
      </c>
      <c r="G32" s="34">
        <v>1</v>
      </c>
      <c r="H32" s="3"/>
      <c r="I32" s="3"/>
      <c r="J32" s="4"/>
    </row>
    <row r="33" spans="1:10">
      <c r="A33" s="44"/>
      <c r="B33" s="82">
        <v>28</v>
      </c>
      <c r="C33" s="5" t="s">
        <v>26</v>
      </c>
      <c r="D33" s="77" t="s">
        <v>30</v>
      </c>
      <c r="E33" s="24">
        <v>1</v>
      </c>
      <c r="F33" s="27">
        <v>1</v>
      </c>
      <c r="G33" s="34">
        <v>1</v>
      </c>
      <c r="H33" s="6"/>
      <c r="I33" s="6"/>
      <c r="J33" s="7"/>
    </row>
    <row r="34" spans="1:10">
      <c r="A34" s="44"/>
      <c r="B34" s="78">
        <v>29</v>
      </c>
      <c r="C34" s="79" t="s">
        <v>44</v>
      </c>
      <c r="D34" s="80" t="s">
        <v>31</v>
      </c>
      <c r="E34" s="24">
        <v>1</v>
      </c>
      <c r="F34" s="27">
        <v>1</v>
      </c>
      <c r="G34" s="34">
        <v>1</v>
      </c>
      <c r="H34" s="3"/>
      <c r="I34" s="3"/>
      <c r="J34" s="4"/>
    </row>
    <row r="35" spans="1:10">
      <c r="A35" s="44"/>
      <c r="B35" s="82">
        <v>30</v>
      </c>
      <c r="C35" s="5" t="s">
        <v>32</v>
      </c>
      <c r="D35" s="77" t="s">
        <v>33</v>
      </c>
      <c r="E35" s="24">
        <v>1</v>
      </c>
      <c r="F35" s="27">
        <v>1</v>
      </c>
      <c r="G35" s="34">
        <v>1</v>
      </c>
      <c r="H35" s="6"/>
      <c r="I35" s="6"/>
      <c r="J35" s="7"/>
    </row>
    <row r="36" spans="1:10">
      <c r="A36" s="44"/>
      <c r="B36" s="78">
        <v>31</v>
      </c>
      <c r="C36" s="79" t="s">
        <v>37</v>
      </c>
      <c r="D36" s="80" t="s">
        <v>34</v>
      </c>
      <c r="E36" s="24">
        <v>1</v>
      </c>
      <c r="F36" s="27">
        <v>1</v>
      </c>
      <c r="G36" s="34">
        <v>1</v>
      </c>
      <c r="H36" s="3"/>
      <c r="I36" s="3"/>
      <c r="J36" s="4"/>
    </row>
    <row r="37" spans="1:10">
      <c r="A37" s="44"/>
      <c r="B37" s="82">
        <v>32</v>
      </c>
      <c r="C37" s="5" t="s">
        <v>35</v>
      </c>
      <c r="D37" s="77" t="s">
        <v>36</v>
      </c>
      <c r="E37" s="12">
        <v>1</v>
      </c>
      <c r="F37" s="27">
        <v>1</v>
      </c>
      <c r="G37" s="34">
        <v>1</v>
      </c>
      <c r="H37" s="6"/>
      <c r="I37" s="6"/>
      <c r="J37" s="7"/>
    </row>
    <row r="38" spans="1:10">
      <c r="A38" s="44"/>
      <c r="B38" s="78">
        <v>33</v>
      </c>
      <c r="C38" s="79" t="s">
        <v>46</v>
      </c>
      <c r="D38" s="80" t="s">
        <v>38</v>
      </c>
      <c r="E38" s="57">
        <v>1</v>
      </c>
      <c r="F38" s="46">
        <v>1</v>
      </c>
      <c r="G38" s="47">
        <v>1</v>
      </c>
      <c r="H38" s="10"/>
      <c r="I38" s="10"/>
      <c r="J38" s="11"/>
    </row>
    <row r="39" spans="1:10">
      <c r="A39" s="44"/>
      <c r="B39" s="82">
        <v>34</v>
      </c>
      <c r="C39" s="5" t="s">
        <v>39</v>
      </c>
      <c r="D39" s="77" t="s">
        <v>45</v>
      </c>
      <c r="E39" s="24">
        <v>1</v>
      </c>
      <c r="F39" s="27">
        <v>1</v>
      </c>
      <c r="G39" s="34">
        <v>1</v>
      </c>
      <c r="H39" s="6"/>
      <c r="I39" s="6"/>
      <c r="J39" s="7"/>
    </row>
    <row r="40" spans="1:10">
      <c r="A40" s="44"/>
      <c r="B40" s="78">
        <v>35</v>
      </c>
      <c r="C40" s="79" t="s">
        <v>41</v>
      </c>
      <c r="D40" s="80" t="s">
        <v>47</v>
      </c>
      <c r="E40" s="24">
        <v>1</v>
      </c>
      <c r="F40" s="27">
        <v>1</v>
      </c>
      <c r="G40" s="34">
        <v>1</v>
      </c>
      <c r="H40" s="3"/>
      <c r="I40" s="3"/>
      <c r="J40" s="4"/>
    </row>
    <row r="41" spans="1:10" ht="13.5" thickBot="1">
      <c r="A41" s="44"/>
      <c r="B41" s="82">
        <v>36</v>
      </c>
      <c r="C41" s="5" t="s">
        <v>48</v>
      </c>
      <c r="D41" s="77" t="s">
        <v>40</v>
      </c>
      <c r="E41" s="24">
        <v>1</v>
      </c>
      <c r="F41" s="27">
        <v>1</v>
      </c>
      <c r="G41" s="34">
        <v>1</v>
      </c>
      <c r="H41" s="6"/>
      <c r="I41" s="6"/>
      <c r="J41" s="7"/>
    </row>
    <row r="42" spans="1:10" ht="13.5" thickTop="1">
      <c r="A42" s="44"/>
      <c r="B42" s="73" t="s">
        <v>7</v>
      </c>
      <c r="C42" s="74"/>
      <c r="D42" s="75"/>
      <c r="E42" s="17">
        <v>1</v>
      </c>
      <c r="F42" s="26">
        <v>1</v>
      </c>
      <c r="G42" s="33">
        <v>1</v>
      </c>
      <c r="H42" s="96"/>
      <c r="I42" s="97"/>
      <c r="J42" s="15"/>
    </row>
    <row r="43" spans="1:10">
      <c r="A43" s="44"/>
      <c r="B43" s="76" t="s">
        <v>8</v>
      </c>
      <c r="C43" s="5"/>
      <c r="D43" s="77"/>
      <c r="E43" s="12">
        <v>1</v>
      </c>
      <c r="F43" s="27">
        <v>1</v>
      </c>
      <c r="G43" s="34">
        <v>1</v>
      </c>
      <c r="H43" s="6"/>
      <c r="I43" s="6"/>
      <c r="J43" s="7"/>
    </row>
    <row r="44" spans="1:10">
      <c r="A44" s="44"/>
      <c r="B44" s="84" t="s">
        <v>9</v>
      </c>
      <c r="C44" s="85"/>
      <c r="D44" s="86"/>
      <c r="E44" s="12">
        <v>1</v>
      </c>
      <c r="F44" s="27">
        <v>1</v>
      </c>
      <c r="G44" s="34">
        <v>1</v>
      </c>
      <c r="H44" s="3"/>
      <c r="I44" s="3"/>
      <c r="J44" s="4"/>
    </row>
    <row r="45" spans="1:10">
      <c r="A45" s="44"/>
      <c r="B45" s="76" t="s">
        <v>10</v>
      </c>
      <c r="C45" s="5"/>
      <c r="D45" s="77"/>
      <c r="E45" s="12">
        <v>1</v>
      </c>
      <c r="F45" s="27">
        <v>1</v>
      </c>
      <c r="G45" s="34">
        <v>1</v>
      </c>
      <c r="H45" s="6"/>
      <c r="I45" s="6"/>
      <c r="J45" s="7"/>
    </row>
    <row r="46" spans="1:10">
      <c r="A46" s="44"/>
      <c r="B46" s="84" t="s">
        <v>11</v>
      </c>
      <c r="C46" s="85"/>
      <c r="D46" s="86"/>
      <c r="E46" s="12">
        <v>1</v>
      </c>
      <c r="F46" s="27">
        <v>1</v>
      </c>
      <c r="G46" s="34">
        <v>1</v>
      </c>
      <c r="H46" s="3"/>
      <c r="I46" s="3"/>
      <c r="J46" s="4"/>
    </row>
    <row r="47" spans="1:10">
      <c r="A47" s="44"/>
      <c r="B47" s="76" t="s">
        <v>12</v>
      </c>
      <c r="C47" s="5"/>
      <c r="D47" s="77"/>
      <c r="E47" s="53">
        <v>1</v>
      </c>
      <c r="F47" s="54">
        <v>1</v>
      </c>
      <c r="G47" s="55">
        <v>1</v>
      </c>
      <c r="H47" s="6"/>
      <c r="I47" s="6"/>
      <c r="J47" s="13"/>
    </row>
    <row r="48" spans="1:10">
      <c r="A48" s="44"/>
      <c r="B48" s="84" t="s">
        <v>13</v>
      </c>
      <c r="C48" s="85"/>
      <c r="D48" s="86"/>
      <c r="E48" s="12">
        <v>1</v>
      </c>
      <c r="F48" s="27">
        <v>1</v>
      </c>
      <c r="G48" s="34">
        <v>1</v>
      </c>
      <c r="H48" s="3"/>
      <c r="I48" s="3"/>
      <c r="J48" s="4"/>
    </row>
    <row r="49" spans="1:10" ht="13.5" thickBot="1">
      <c r="A49" s="44"/>
      <c r="B49" s="76" t="s">
        <v>14</v>
      </c>
      <c r="C49" s="5"/>
      <c r="D49" s="77"/>
      <c r="E49" s="48">
        <v>1</v>
      </c>
      <c r="F49" s="49">
        <v>1</v>
      </c>
      <c r="G49" s="50">
        <v>1</v>
      </c>
      <c r="H49" s="98"/>
      <c r="I49" s="99"/>
      <c r="J49" s="52"/>
    </row>
    <row r="50" spans="1:10" ht="13.5" thickTop="1">
      <c r="A50" s="44"/>
      <c r="B50" s="73" t="s">
        <v>15</v>
      </c>
      <c r="C50" s="74"/>
      <c r="D50" s="75"/>
      <c r="E50" s="17">
        <v>1</v>
      </c>
      <c r="F50" s="26">
        <v>1</v>
      </c>
      <c r="G50" s="33">
        <v>1</v>
      </c>
      <c r="H50" s="14"/>
      <c r="I50" s="14"/>
      <c r="J50" s="15"/>
    </row>
    <row r="51" spans="1:10">
      <c r="A51" s="44"/>
      <c r="B51" s="76" t="s">
        <v>16</v>
      </c>
      <c r="C51" s="5"/>
      <c r="D51" s="77"/>
      <c r="E51" s="12">
        <v>1</v>
      </c>
      <c r="F51" s="27">
        <v>1</v>
      </c>
      <c r="G51" s="34">
        <v>1</v>
      </c>
      <c r="H51" s="6"/>
      <c r="I51" s="6"/>
      <c r="J51" s="7"/>
    </row>
    <row r="52" spans="1:10">
      <c r="A52" s="44"/>
      <c r="B52" s="84" t="s">
        <v>17</v>
      </c>
      <c r="C52" s="85"/>
      <c r="D52" s="86"/>
      <c r="E52" s="12">
        <v>1</v>
      </c>
      <c r="F52" s="27">
        <v>1</v>
      </c>
      <c r="G52" s="34">
        <v>1</v>
      </c>
      <c r="H52" s="3"/>
      <c r="I52" s="3"/>
      <c r="J52" s="4"/>
    </row>
    <row r="53" spans="1:10" ht="13.5" thickBot="1">
      <c r="A53" s="44"/>
      <c r="B53" s="82" t="s">
        <v>18</v>
      </c>
      <c r="C53" s="8"/>
      <c r="D53" s="83"/>
      <c r="E53" s="48">
        <v>1</v>
      </c>
      <c r="F53" s="49">
        <v>1</v>
      </c>
      <c r="G53" s="50">
        <v>1</v>
      </c>
      <c r="H53" s="51"/>
      <c r="I53" s="51"/>
      <c r="J53" s="52"/>
    </row>
    <row r="54" spans="1:10" ht="13.5" thickTop="1">
      <c r="A54" s="44"/>
      <c r="B54" s="73" t="s">
        <v>19</v>
      </c>
      <c r="C54" s="74"/>
      <c r="D54" s="75"/>
      <c r="E54" s="17">
        <v>1</v>
      </c>
      <c r="F54" s="26">
        <v>1</v>
      </c>
      <c r="G54" s="33">
        <v>1</v>
      </c>
      <c r="H54" s="14"/>
      <c r="I54" s="14"/>
      <c r="J54" s="15"/>
    </row>
    <row r="55" spans="1:10" ht="13.5" thickBot="1">
      <c r="A55" s="44"/>
      <c r="B55" s="87" t="s">
        <v>20</v>
      </c>
      <c r="C55" s="88"/>
      <c r="D55" s="89"/>
      <c r="E55" s="53">
        <v>1</v>
      </c>
      <c r="F55" s="54">
        <v>1</v>
      </c>
      <c r="G55" s="55">
        <v>1</v>
      </c>
      <c r="H55" s="9"/>
      <c r="I55" s="9"/>
      <c r="J55" s="13"/>
    </row>
    <row r="56" spans="1:10" ht="14.25" thickTop="1" thickBot="1">
      <c r="A56" s="44"/>
      <c r="B56" s="90" t="s">
        <v>21</v>
      </c>
      <c r="C56" s="91"/>
      <c r="D56" s="92"/>
      <c r="E56" s="58">
        <v>1</v>
      </c>
      <c r="F56" s="59">
        <v>1</v>
      </c>
      <c r="G56" s="60">
        <v>1</v>
      </c>
      <c r="H56" s="100">
        <f>Finale!J10</f>
        <v>0</v>
      </c>
      <c r="I56" s="100">
        <f>Finale!K10</f>
        <v>0</v>
      </c>
      <c r="J56" s="101"/>
    </row>
    <row r="57" spans="1:10" ht="14.25" thickTop="1" thickBot="1">
      <c r="A57" s="44"/>
      <c r="B57" s="93" t="s">
        <v>0</v>
      </c>
      <c r="C57" s="94"/>
      <c r="D57" s="95"/>
      <c r="E57" s="58">
        <v>1</v>
      </c>
      <c r="F57" s="59">
        <v>1</v>
      </c>
      <c r="G57" s="60">
        <v>1</v>
      </c>
      <c r="H57" s="61">
        <f>Finale!J16</f>
        <v>0</v>
      </c>
      <c r="I57" s="61">
        <f>Finale!K16</f>
        <v>0</v>
      </c>
      <c r="J57" s="62"/>
    </row>
    <row r="58" spans="1:10" ht="13.5" thickTop="1"/>
  </sheetData>
  <sheetProtection password="90F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Finale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2019-04-08T13:01:02Z</dcterms:modified>
</cp:coreProperties>
</file>